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tabRatio="837" activeTab="0"/>
  </bookViews>
  <sheets>
    <sheet name="Info om mal" sheetId="1" r:id="rId1"/>
    <sheet name="Datainnhenting" sheetId="2" r:id="rId2"/>
    <sheet name="Kommentarer" sheetId="3" r:id="rId3"/>
    <sheet name="Samle Diagram" sheetId="4" r:id="rId4"/>
    <sheet name="Diagram snitt" sheetId="5" r:id="rId5"/>
    <sheet name="Støtte arb.pro" sheetId="6" r:id="rId6"/>
    <sheet name="Planløsning" sheetId="7" r:id="rId7"/>
    <sheet name="Image" sheetId="8" r:id="rId8"/>
    <sheet name="Støttefunk." sheetId="9" r:id="rId9"/>
    <sheet name="Utstyr" sheetId="10" r:id="rId10"/>
    <sheet name="DATA" sheetId="11" r:id="rId1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<sst xmlns="http://schemas.openxmlformats.org/spreadsheetml/2006/main" count="560" uniqueCount="102">
  <si>
    <t>Våre lokaler støtter opp under våre aktiviteter / støtter opp under vår undervisning</t>
  </si>
  <si>
    <t xml:space="preserve">Våre lokaler bidrar til at vi arbeider effektivt </t>
  </si>
  <si>
    <t xml:space="preserve">Våre lokaler bidrar til at vi har et godt arbeidsmiljø / undervisningsmiljø </t>
  </si>
  <si>
    <t>Våre lokaler legger til rette for samarbeid internt i egen enhet</t>
  </si>
  <si>
    <t>Våre lokaler legger til rette for samarbeid med eksterne (kunder og samarbeidspartnere)</t>
  </si>
  <si>
    <t>Våre lokaler bidrar til at jeg lærer av andre (kunnskapsdeling)</t>
  </si>
  <si>
    <t>Våre lokaler bidrar til at vi utvikler kunnskap sammen (kunnskapsutvikling)</t>
  </si>
  <si>
    <t>Rommene vi trenger finnes, og er lette å ta i bruk</t>
  </si>
  <si>
    <t xml:space="preserve">Rommene er hensiktsmessig utformet </t>
  </si>
  <si>
    <t>Våre enheter / avdelinger er bra lokalisert i forhold til hverandre</t>
  </si>
  <si>
    <t>Bygget er oversiktlig og lett å orientere seg i</t>
  </si>
  <si>
    <t>Vi kan lett tilpasse bygningen ettersom behovene våre endres</t>
  </si>
  <si>
    <t>Våre lokaler er tilgjengelige og enkle å bruke for alle brukergrupper (f.eks: barn, eldre, bevegelses-, syns-, hørsels-, orienterings-, og miljøhemmede)</t>
  </si>
  <si>
    <t>Vi har et godt inneklima (lys, lyd, luft, temperatur)</t>
  </si>
  <si>
    <t>Det er lett å holde orden i våre lokaler</t>
  </si>
  <si>
    <t xml:space="preserve">Bygget profilerer vår virksomhet på en god måte </t>
  </si>
  <si>
    <t>Våre lokaler er tiltalende utformet</t>
  </si>
  <si>
    <t>Våre lokaler gir en følelse av tilhørighet</t>
  </si>
  <si>
    <t>Kantine og kaffestasjoner fungerer godt</t>
  </si>
  <si>
    <t>Vi får raskt hjelp dersom noe ikke fungerer med bygning eller utstyr</t>
  </si>
  <si>
    <t>I våre lokaler er det godt renhold</t>
  </si>
  <si>
    <t xml:space="preserve">Systemer for reservasjon av rom og utstyr fungerer godt </t>
  </si>
  <si>
    <t>Vi har lett tilgang på det utstyret vi trenger</t>
  </si>
  <si>
    <t>IKT (informasjons- og kommunikasjonsteknologi) understøtter aktivitetene våre</t>
  </si>
  <si>
    <t>Møbler og inventar fungerer bra</t>
  </si>
  <si>
    <t>Vi har tilstrekkelige muligheter for lagring og oppbevaring</t>
  </si>
  <si>
    <t>1.</t>
  </si>
  <si>
    <t>2.</t>
  </si>
  <si>
    <t>3.</t>
  </si>
  <si>
    <t>4.</t>
  </si>
  <si>
    <t>Skala for kartlegging:</t>
  </si>
  <si>
    <t>Kommentar/begrunnelse</t>
  </si>
  <si>
    <t>STØTTE ARBEIDSPROSESSER</t>
  </si>
  <si>
    <t>SUM STØTTE ARBEIDSPROSESSER</t>
  </si>
  <si>
    <t>PLANLØSNING/UTFORMING</t>
  </si>
  <si>
    <t>SUM PLALØSNING/UTFORMING</t>
  </si>
  <si>
    <t>SUM INNEMILJØ</t>
  </si>
  <si>
    <t>IMAGE/UTTRYKK</t>
  </si>
  <si>
    <t>SUM IMAGE/UTTRYKK</t>
  </si>
  <si>
    <t>STØTTEFUNKSJONER</t>
  </si>
  <si>
    <t>SUM STØTTEFUNKSJONER</t>
  </si>
  <si>
    <t>UTSTYR</t>
  </si>
  <si>
    <t>SUM UTSTYR</t>
  </si>
  <si>
    <t>Kartleggingsspørsmål</t>
  </si>
  <si>
    <t>Støtte arbeidsprosesser</t>
  </si>
  <si>
    <t>Planløsning/Utforming</t>
  </si>
  <si>
    <t>Innemiljø</t>
  </si>
  <si>
    <t>Image/Uttrykk</t>
  </si>
  <si>
    <t>Støttefunksjoner</t>
  </si>
  <si>
    <t>Utstyr</t>
  </si>
  <si>
    <t>Dette gjøres ved å høyreklikke på det diagrammet man ønsker å benytte, trykk på "Merk data"</t>
  </si>
  <si>
    <t>Trykk "Ok".</t>
  </si>
  <si>
    <t>Fremgangsmåte</t>
  </si>
  <si>
    <t>Forklaring av arkfaner</t>
  </si>
  <si>
    <t>Antall personer i brukergruppe 1</t>
  </si>
  <si>
    <t>Navn på brukergruppe 1</t>
  </si>
  <si>
    <t>Studenter</t>
  </si>
  <si>
    <t>Navn på person</t>
  </si>
  <si>
    <t>Antall personer i brukergruppe 2</t>
  </si>
  <si>
    <t>Navn på brukergruppe 2</t>
  </si>
  <si>
    <t>Antall personer i brukergruppe 3</t>
  </si>
  <si>
    <t>Navn på brukergruppe 3</t>
  </si>
  <si>
    <t>Antall personer i brukergruppe 4</t>
  </si>
  <si>
    <t>Navn på brukergruppe 4</t>
  </si>
  <si>
    <t>A</t>
  </si>
  <si>
    <t>B</t>
  </si>
  <si>
    <t>C</t>
  </si>
  <si>
    <t>D</t>
  </si>
  <si>
    <t>E</t>
  </si>
  <si>
    <t>F</t>
  </si>
  <si>
    <t>Driftspers.</t>
  </si>
  <si>
    <t>G</t>
  </si>
  <si>
    <t>H</t>
  </si>
  <si>
    <t>I</t>
  </si>
  <si>
    <t>Kantine</t>
  </si>
  <si>
    <t>J</t>
  </si>
  <si>
    <t>L</t>
  </si>
  <si>
    <t>K</t>
  </si>
  <si>
    <t>Lærere</t>
  </si>
  <si>
    <t>Kommentarer og begrunnelser</t>
  </si>
  <si>
    <t>Gjennomsnitt pr område pr person</t>
  </si>
  <si>
    <t>Gjennomsnitt pr område pr brukergruppe</t>
  </si>
  <si>
    <t>0=uenig, fra 1 (litt enig) til 5 (svært enig)</t>
  </si>
  <si>
    <t>Karakter fylles inn i øverste rute pr spørsmål, kommentarer i ruten under.</t>
  </si>
  <si>
    <t>Registrering av data skal kune foregå under arkfanen "Datainnhenting".</t>
  </si>
  <si>
    <t>Lagre denne malen med et nytt navn.</t>
  </si>
  <si>
    <t>Hvis bruk av mindre enn fire brukergrupper, eller færre enn 12 personer, må hvert enkelt diagram redigeres.</t>
  </si>
  <si>
    <t>Marker brukergruppe eller person som du ikke ønsker å ha med i diagrammet og trykk "Fjern".</t>
  </si>
  <si>
    <r>
      <rPr>
        <i/>
        <sz val="11"/>
        <color indexed="8"/>
        <rFont val="Calibri"/>
        <family val="2"/>
      </rPr>
      <t>Image</t>
    </r>
    <r>
      <rPr>
        <sz val="11"/>
        <color theme="1"/>
        <rFont val="Calibri"/>
        <family val="2"/>
      </rPr>
      <t xml:space="preserve"> = Diagram for spørsmålene 16, 17 og 18</t>
    </r>
  </si>
  <si>
    <r>
      <rPr>
        <i/>
        <sz val="11"/>
        <color indexed="8"/>
        <rFont val="Calibri"/>
        <family val="2"/>
      </rPr>
      <t>Planløsning</t>
    </r>
    <r>
      <rPr>
        <sz val="11"/>
        <color theme="1"/>
        <rFont val="Calibri"/>
        <family val="2"/>
      </rPr>
      <t xml:space="preserve"> = Diagram for spørsmål 8 til 13</t>
    </r>
  </si>
  <si>
    <r>
      <rPr>
        <i/>
        <sz val="11"/>
        <color indexed="8"/>
        <rFont val="Calibri"/>
        <family val="2"/>
      </rPr>
      <t>Støtte arb.pro</t>
    </r>
    <r>
      <rPr>
        <sz val="11"/>
        <color theme="1"/>
        <rFont val="Calibri"/>
        <family val="2"/>
      </rPr>
      <t xml:space="preserve"> = Diagram for spørsmål 1 til 7</t>
    </r>
  </si>
  <si>
    <r>
      <rPr>
        <i/>
        <sz val="11"/>
        <color indexed="8"/>
        <rFont val="Calibri"/>
        <family val="2"/>
      </rPr>
      <t>Diagram snitt</t>
    </r>
    <r>
      <rPr>
        <sz val="11"/>
        <color theme="1"/>
        <rFont val="Calibri"/>
        <family val="2"/>
      </rPr>
      <t xml:space="preserve"> = Diagram med gjennomsnittet for hvert enkelt område</t>
    </r>
  </si>
  <si>
    <r>
      <rPr>
        <i/>
        <sz val="11"/>
        <color indexed="8"/>
        <rFont val="Calibri"/>
        <family val="2"/>
      </rPr>
      <t>Samle Diagram</t>
    </r>
    <r>
      <rPr>
        <sz val="11"/>
        <color theme="1"/>
        <rFont val="Calibri"/>
        <family val="2"/>
      </rPr>
      <t xml:space="preserve"> = Diagram med alle 26 spørsmålene</t>
    </r>
  </si>
  <si>
    <r>
      <rPr>
        <i/>
        <sz val="11"/>
        <color indexed="8"/>
        <rFont val="Calibri"/>
        <family val="2"/>
      </rPr>
      <t xml:space="preserve">Støttefunk. </t>
    </r>
    <r>
      <rPr>
        <sz val="11"/>
        <color theme="1"/>
        <rFont val="Calibri"/>
        <family val="2"/>
      </rPr>
      <t>= Diagram for spørsmålene 19 til 22</t>
    </r>
  </si>
  <si>
    <r>
      <rPr>
        <i/>
        <sz val="11"/>
        <color indexed="8"/>
        <rFont val="Calibri"/>
        <family val="2"/>
      </rPr>
      <t>Utstyr</t>
    </r>
    <r>
      <rPr>
        <sz val="11"/>
        <color theme="1"/>
        <rFont val="Calibri"/>
        <family val="2"/>
      </rPr>
      <t xml:space="preserve"> = Diagram for spørsmålene 23 til 26</t>
    </r>
  </si>
  <si>
    <r>
      <rPr>
        <i/>
        <sz val="11"/>
        <color indexed="8"/>
        <rFont val="Calibri"/>
        <family val="2"/>
      </rPr>
      <t>Datainnhenting</t>
    </r>
    <r>
      <rPr>
        <sz val="11"/>
        <color theme="1"/>
        <rFont val="Calibri"/>
        <family val="2"/>
      </rPr>
      <t xml:space="preserve"> = Her registreres alt av data, både karakterer og kommentarer</t>
    </r>
  </si>
  <si>
    <r>
      <rPr>
        <i/>
        <sz val="11"/>
        <color indexed="8"/>
        <rFont val="Calibri"/>
        <family val="2"/>
      </rPr>
      <t>Kommentarer</t>
    </r>
    <r>
      <rPr>
        <sz val="11"/>
        <color theme="1"/>
        <rFont val="Calibri"/>
        <family val="2"/>
      </rPr>
      <t xml:space="preserve"> = Her blir alle kommentarene automatisk listet</t>
    </r>
  </si>
  <si>
    <r>
      <rPr>
        <i/>
        <sz val="11"/>
        <color indexed="8"/>
        <rFont val="Calibri"/>
        <family val="2"/>
      </rPr>
      <t>Data</t>
    </r>
    <r>
      <rPr>
        <sz val="11"/>
        <color theme="1"/>
        <rFont val="Calibri"/>
        <family val="2"/>
      </rPr>
      <t xml:space="preserve"> = Samling av bakgrunnsdata denne fanen skal ikke brukes</t>
    </r>
  </si>
  <si>
    <t>Det er viktig at det kun fylles inn data i "Datainnhenting", og ikke i de andre arkfanene! (Bortsett fra</t>
  </si>
  <si>
    <t>de hvite cellene under her)</t>
  </si>
  <si>
    <t>Fyll inn informasjon om brukergruppene i de hvite cellene under her.</t>
  </si>
  <si>
    <t>INNEMILJØ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</si>
</sst>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sz val="18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6"/>
      <color indexed="8"/>
      <name val="Calibri"/>
      <family val="2"/>
    </font>
    <font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0" borderId="2" applyNumberFormat="0" applyFill="0" applyAlignment="0" applyProtection="0"/>
    <xf numFmtId="179" fontId="1" fillId="0" borderId="0" applyFont="0" applyFill="0" applyBorder="0" applyAlignment="0" applyProtection="0"/>
    <xf numFmtId="0" fontId="36" fillId="23" borderId="3" applyNumberFormat="0" applyAlignment="0" applyProtection="0"/>
    <xf numFmtId="0" fontId="1" fillId="24" borderId="4" applyNumberFormat="0" applyFon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1" fillId="0" borderId="0" applyFont="0" applyFill="0" applyBorder="0" applyAlignment="0" applyProtection="0"/>
    <xf numFmtId="0" fontId="43" fillId="19" borderId="9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6" fillId="0" borderId="27" xfId="0" applyFont="1" applyBorder="1" applyAlignment="1">
      <alignment/>
    </xf>
    <xf numFmtId="0" fontId="2" fillId="32" borderId="28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32" borderId="25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0" borderId="29" xfId="0" applyBorder="1" applyAlignment="1">
      <alignment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6" fillId="0" borderId="33" xfId="0" applyFont="1" applyBorder="1" applyAlignment="1">
      <alignment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2" fillId="32" borderId="37" xfId="0" applyFont="1" applyFill="1" applyBorder="1" applyAlignment="1">
      <alignment/>
    </xf>
    <xf numFmtId="0" fontId="2" fillId="32" borderId="38" xfId="0" applyFont="1" applyFill="1" applyBorder="1" applyAlignment="1">
      <alignment/>
    </xf>
    <xf numFmtId="0" fontId="0" fillId="0" borderId="24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32" borderId="39" xfId="0" applyFill="1" applyBorder="1" applyAlignment="1">
      <alignment/>
    </xf>
    <xf numFmtId="0" fontId="2" fillId="32" borderId="40" xfId="0" applyFont="1" applyFill="1" applyBorder="1" applyAlignment="1">
      <alignment/>
    </xf>
    <xf numFmtId="0" fontId="2" fillId="32" borderId="39" xfId="0" applyFont="1" applyFill="1" applyBorder="1" applyAlignment="1">
      <alignment/>
    </xf>
    <xf numFmtId="0" fontId="2" fillId="32" borderId="41" xfId="0" applyFont="1" applyFill="1" applyBorder="1" applyAlignment="1">
      <alignment/>
    </xf>
    <xf numFmtId="0" fontId="2" fillId="32" borderId="42" xfId="0" applyFont="1" applyFill="1" applyBorder="1" applyAlignment="1">
      <alignment/>
    </xf>
    <xf numFmtId="0" fontId="2" fillId="32" borderId="43" xfId="0" applyFont="1" applyFill="1" applyBorder="1" applyAlignment="1">
      <alignment/>
    </xf>
    <xf numFmtId="0" fontId="0" fillId="0" borderId="18" xfId="0" applyBorder="1" applyAlignment="1">
      <alignment/>
    </xf>
    <xf numFmtId="0" fontId="0" fillId="32" borderId="14" xfId="0" applyFill="1" applyBorder="1" applyAlignment="1">
      <alignment/>
    </xf>
    <xf numFmtId="0" fontId="0" fillId="32" borderId="24" xfId="0" applyFill="1" applyBorder="1" applyAlignment="1">
      <alignment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34" borderId="45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34" borderId="46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3" fillId="34" borderId="49" xfId="0" applyFont="1" applyFill="1" applyBorder="1" applyAlignment="1">
      <alignment/>
    </xf>
    <xf numFmtId="180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80" fontId="0" fillId="0" borderId="0" xfId="0" applyNumberFormat="1" applyBorder="1" applyAlignment="1">
      <alignment horizontal="center"/>
    </xf>
    <xf numFmtId="0" fontId="0" fillId="2" borderId="14" xfId="0" applyFont="1" applyFill="1" applyBorder="1" applyAlignment="1">
      <alignment horizontal="center" textRotation="90"/>
    </xf>
    <xf numFmtId="0" fontId="0" fillId="2" borderId="10" xfId="0" applyFont="1" applyFill="1" applyBorder="1" applyAlignment="1">
      <alignment horizontal="center" textRotation="90"/>
    </xf>
    <xf numFmtId="0" fontId="0" fillId="2" borderId="15" xfId="0" applyFont="1" applyFill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80" fontId="0" fillId="0" borderId="10" xfId="0" applyNumberFormat="1" applyBorder="1" applyAlignment="1">
      <alignment horizontal="center"/>
    </xf>
    <xf numFmtId="180" fontId="0" fillId="33" borderId="50" xfId="0" applyNumberFormat="1" applyFill="1" applyBorder="1" applyAlignment="1">
      <alignment/>
    </xf>
    <xf numFmtId="180" fontId="0" fillId="33" borderId="38" xfId="0" applyNumberFormat="1" applyFill="1" applyBorder="1" applyAlignment="1">
      <alignment/>
    </xf>
    <xf numFmtId="0" fontId="0" fillId="33" borderId="50" xfId="0" applyFill="1" applyBorder="1" applyAlignment="1">
      <alignment/>
    </xf>
    <xf numFmtId="180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180" fontId="0" fillId="33" borderId="52" xfId="0" applyNumberFormat="1" applyFill="1" applyBorder="1" applyAlignment="1">
      <alignment/>
    </xf>
    <xf numFmtId="0" fontId="11" fillId="34" borderId="0" xfId="0" applyFont="1" applyFill="1" applyAlignment="1">
      <alignment/>
    </xf>
    <xf numFmtId="0" fontId="0" fillId="34" borderId="24" xfId="0" applyFill="1" applyBorder="1" applyAlignment="1">
      <alignment textRotation="90"/>
    </xf>
    <xf numFmtId="0" fontId="0" fillId="34" borderId="25" xfId="0" applyFill="1" applyBorder="1" applyAlignment="1">
      <alignment textRotation="90"/>
    </xf>
    <xf numFmtId="0" fontId="0" fillId="34" borderId="26" xfId="0" applyFill="1" applyBorder="1" applyAlignment="1">
      <alignment textRotation="90"/>
    </xf>
    <xf numFmtId="0" fontId="0" fillId="34" borderId="37" xfId="0" applyFill="1" applyBorder="1" applyAlignment="1">
      <alignment textRotation="90"/>
    </xf>
    <xf numFmtId="0" fontId="0" fillId="34" borderId="28" xfId="0" applyFill="1" applyBorder="1" applyAlignment="1">
      <alignment textRotation="90"/>
    </xf>
    <xf numFmtId="0" fontId="7" fillId="34" borderId="30" xfId="0" applyFont="1" applyFill="1" applyBorder="1" applyAlignment="1">
      <alignment horizontal="center"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53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/>
    </xf>
    <xf numFmtId="0" fontId="7" fillId="34" borderId="54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34" borderId="53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Alle svarene fra brukergruppene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45"/>
          <c:w val="0.504"/>
          <c:h val="0.77725"/>
        </c:manualLayout>
      </c:layout>
      <c:radarChart>
        <c:radarStyle val="marker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Studenter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DATA!$D$48:$D$73</c:f>
              <c:numCache>
                <c:ptCount val="26"/>
                <c:pt idx="0">
                  <c:v>4.333333333333333</c:v>
                </c:pt>
                <c:pt idx="1">
                  <c:v>1</c:v>
                </c:pt>
                <c:pt idx="2">
                  <c:v>3.3333333333333335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2.3333333333333335</c:v>
                </c:pt>
                <c:pt idx="7">
                  <c:v>0</c:v>
                </c:pt>
                <c:pt idx="8">
                  <c:v>1.6666666666666667</c:v>
                </c:pt>
                <c:pt idx="9">
                  <c:v>2.6666666666666665</c:v>
                </c:pt>
                <c:pt idx="10">
                  <c:v>2.6666666666666665</c:v>
                </c:pt>
                <c:pt idx="11">
                  <c:v>1.3333333333333333</c:v>
                </c:pt>
                <c:pt idx="12">
                  <c:v>3.3333333333333335</c:v>
                </c:pt>
                <c:pt idx="13">
                  <c:v>4</c:v>
                </c:pt>
                <c:pt idx="14">
                  <c:v>2.3333333333333335</c:v>
                </c:pt>
                <c:pt idx="15">
                  <c:v>3</c:v>
                </c:pt>
                <c:pt idx="16">
                  <c:v>4.333333333333333</c:v>
                </c:pt>
                <c:pt idx="17">
                  <c:v>2.6666666666666665</c:v>
                </c:pt>
                <c:pt idx="18">
                  <c:v>2.3333333333333335</c:v>
                </c:pt>
                <c:pt idx="19">
                  <c:v>3.3333333333333335</c:v>
                </c:pt>
                <c:pt idx="20">
                  <c:v>2.3333333333333335</c:v>
                </c:pt>
                <c:pt idx="21">
                  <c:v>1.6666666666666667</c:v>
                </c:pt>
                <c:pt idx="22">
                  <c:v>2.6666666666666665</c:v>
                </c:pt>
                <c:pt idx="23">
                  <c:v>2.3333333333333335</c:v>
                </c:pt>
                <c:pt idx="24">
                  <c:v>3.6666666666666665</c:v>
                </c:pt>
                <c:pt idx="25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Lærere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DATA!$E$48:$E$73</c:f>
              <c:numCache>
                <c:ptCount val="26"/>
                <c:pt idx="0">
                  <c:v>4.333333333333333</c:v>
                </c:pt>
                <c:pt idx="1">
                  <c:v>2</c:v>
                </c:pt>
                <c:pt idx="2">
                  <c:v>3.3333333333333335</c:v>
                </c:pt>
                <c:pt idx="3">
                  <c:v>2.6666666666666665</c:v>
                </c:pt>
                <c:pt idx="4">
                  <c:v>3</c:v>
                </c:pt>
                <c:pt idx="5">
                  <c:v>3.6666666666666665</c:v>
                </c:pt>
                <c:pt idx="6">
                  <c:v>2.6666666666666665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3.3333333333333335</c:v>
                </c:pt>
                <c:pt idx="13">
                  <c:v>2.3333333333333335</c:v>
                </c:pt>
                <c:pt idx="14">
                  <c:v>3</c:v>
                </c:pt>
                <c:pt idx="15">
                  <c:v>3.3333333333333335</c:v>
                </c:pt>
                <c:pt idx="16">
                  <c:v>2.6666666666666665</c:v>
                </c:pt>
                <c:pt idx="17">
                  <c:v>3</c:v>
                </c:pt>
                <c:pt idx="18">
                  <c:v>2</c:v>
                </c:pt>
                <c:pt idx="19">
                  <c:v>1.6666666666666667</c:v>
                </c:pt>
                <c:pt idx="20">
                  <c:v>0.3333333333333333</c:v>
                </c:pt>
                <c:pt idx="21">
                  <c:v>2</c:v>
                </c:pt>
                <c:pt idx="22">
                  <c:v>0.3333333333333333</c:v>
                </c:pt>
                <c:pt idx="23">
                  <c:v>1.6666666666666667</c:v>
                </c:pt>
                <c:pt idx="24">
                  <c:v>2.6666666666666665</c:v>
                </c:pt>
                <c:pt idx="25">
                  <c:v>3.3333333333333335</c:v>
                </c:pt>
              </c:numCache>
            </c:numRef>
          </c:val>
        </c:ser>
        <c:ser>
          <c:idx val="2"/>
          <c:order val="2"/>
          <c:tx>
            <c:strRef>
              <c:f>DATA!$F$47</c:f>
              <c:strCache>
                <c:ptCount val="1"/>
                <c:pt idx="0">
                  <c:v>Driftspers.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DATA!$F$48:$F$73</c:f>
              <c:numCache>
                <c:ptCount val="26"/>
                <c:pt idx="0">
                  <c:v>2.6666666666666665</c:v>
                </c:pt>
                <c:pt idx="1">
                  <c:v>1</c:v>
                </c:pt>
                <c:pt idx="2">
                  <c:v>0.6666666666666666</c:v>
                </c:pt>
                <c:pt idx="3">
                  <c:v>2.6666666666666665</c:v>
                </c:pt>
                <c:pt idx="4">
                  <c:v>2.6666666666666665</c:v>
                </c:pt>
                <c:pt idx="5">
                  <c:v>2.3333333333333335</c:v>
                </c:pt>
                <c:pt idx="6">
                  <c:v>1.6666666666666667</c:v>
                </c:pt>
                <c:pt idx="7">
                  <c:v>2.3333333333333335</c:v>
                </c:pt>
                <c:pt idx="8">
                  <c:v>2</c:v>
                </c:pt>
                <c:pt idx="9">
                  <c:v>4.333333333333333</c:v>
                </c:pt>
                <c:pt idx="10">
                  <c:v>0.6666666666666666</c:v>
                </c:pt>
                <c:pt idx="11">
                  <c:v>3.3333333333333335</c:v>
                </c:pt>
                <c:pt idx="12">
                  <c:v>1.6666666666666667</c:v>
                </c:pt>
                <c:pt idx="13">
                  <c:v>3.6666666666666665</c:v>
                </c:pt>
                <c:pt idx="14">
                  <c:v>2.3333333333333335</c:v>
                </c:pt>
                <c:pt idx="15">
                  <c:v>3.6666666666666665</c:v>
                </c:pt>
                <c:pt idx="16">
                  <c:v>3.6666666666666665</c:v>
                </c:pt>
                <c:pt idx="17">
                  <c:v>1.6666666666666667</c:v>
                </c:pt>
                <c:pt idx="18">
                  <c:v>1</c:v>
                </c:pt>
                <c:pt idx="19">
                  <c:v>3</c:v>
                </c:pt>
                <c:pt idx="20">
                  <c:v>2.6666666666666665</c:v>
                </c:pt>
                <c:pt idx="21">
                  <c:v>1.6666666666666667</c:v>
                </c:pt>
                <c:pt idx="22">
                  <c:v>1.6666666666666667</c:v>
                </c:pt>
                <c:pt idx="23">
                  <c:v>3.6666666666666665</c:v>
                </c:pt>
                <c:pt idx="24">
                  <c:v>2.3333333333333335</c:v>
                </c:pt>
                <c:pt idx="25">
                  <c:v>1.3333333333333333</c:v>
                </c:pt>
              </c:numCache>
            </c:numRef>
          </c:val>
        </c:ser>
        <c:ser>
          <c:idx val="3"/>
          <c:order val="3"/>
          <c:tx>
            <c:strRef>
              <c:f>DATA!$G$47</c:f>
              <c:strCache>
                <c:ptCount val="1"/>
                <c:pt idx="0">
                  <c:v>Kantine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DATA!$G$48:$G$73</c:f>
              <c:numCache>
                <c:ptCount val="26"/>
                <c:pt idx="0">
                  <c:v>3</c:v>
                </c:pt>
                <c:pt idx="1">
                  <c:v>1</c:v>
                </c:pt>
                <c:pt idx="2">
                  <c:v>2.3333333333333335</c:v>
                </c:pt>
                <c:pt idx="3">
                  <c:v>3</c:v>
                </c:pt>
                <c:pt idx="4">
                  <c:v>1.6666666666666667</c:v>
                </c:pt>
                <c:pt idx="5">
                  <c:v>2</c:v>
                </c:pt>
                <c:pt idx="6">
                  <c:v>1.3333333333333333</c:v>
                </c:pt>
                <c:pt idx="7">
                  <c:v>3</c:v>
                </c:pt>
                <c:pt idx="8">
                  <c:v>1.6666666666666667</c:v>
                </c:pt>
                <c:pt idx="9">
                  <c:v>2.3333333333333335</c:v>
                </c:pt>
                <c:pt idx="10">
                  <c:v>2.3333333333333335</c:v>
                </c:pt>
                <c:pt idx="11">
                  <c:v>1.3333333333333333</c:v>
                </c:pt>
                <c:pt idx="12">
                  <c:v>3.3333333333333335</c:v>
                </c:pt>
                <c:pt idx="13">
                  <c:v>2</c:v>
                </c:pt>
                <c:pt idx="14">
                  <c:v>3.6666666666666665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2.6666666666666665</c:v>
                </c:pt>
                <c:pt idx="19">
                  <c:v>2</c:v>
                </c:pt>
                <c:pt idx="20">
                  <c:v>2.3333333333333335</c:v>
                </c:pt>
                <c:pt idx="21">
                  <c:v>3</c:v>
                </c:pt>
                <c:pt idx="22">
                  <c:v>1.6666666666666667</c:v>
                </c:pt>
                <c:pt idx="23">
                  <c:v>3</c:v>
                </c:pt>
                <c:pt idx="24">
                  <c:v>2.6666666666666665</c:v>
                </c:pt>
                <c:pt idx="25">
                  <c:v>3</c:v>
                </c:pt>
              </c:numCache>
            </c:numRef>
          </c:val>
        </c:ser>
        <c:axId val="32819525"/>
        <c:axId val="26940270"/>
      </c:radarChart>
      <c:catAx>
        <c:axId val="328195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40270"/>
        <c:crosses val="autoZero"/>
        <c:auto val="0"/>
        <c:lblOffset val="100"/>
        <c:tickLblSkip val="1"/>
        <c:noMultiLvlLbl val="0"/>
      </c:catAx>
      <c:valAx>
        <c:axId val="2694027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81952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25"/>
          <c:y val="0.45125"/>
          <c:w val="0.09775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Søttefunksjoner pr brukergruppe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6"/>
          <c:w val="0.7275"/>
          <c:h val="0.79075"/>
        </c:manualLayout>
      </c:layout>
      <c:radarChart>
        <c:radarStyle val="marker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Studenter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DATA!$D$66:$D$69</c:f>
              <c:numCache>
                <c:ptCount val="4"/>
                <c:pt idx="0">
                  <c:v>2.3333333333333335</c:v>
                </c:pt>
                <c:pt idx="1">
                  <c:v>3.3333333333333335</c:v>
                </c:pt>
                <c:pt idx="2">
                  <c:v>2.3333333333333335</c:v>
                </c:pt>
                <c:pt idx="3">
                  <c:v>1.6666666666666667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Lærere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DATA!$E$66:$E$69</c:f>
              <c:numCache>
                <c:ptCount val="4"/>
                <c:pt idx="0">
                  <c:v>2</c:v>
                </c:pt>
                <c:pt idx="1">
                  <c:v>1.6666666666666667</c:v>
                </c:pt>
                <c:pt idx="2">
                  <c:v>0.3333333333333333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DATA!$F$47</c:f>
              <c:strCache>
                <c:ptCount val="1"/>
                <c:pt idx="0">
                  <c:v>Driftspers.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DATA!$F$66:$F$69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2.6666666666666665</c:v>
                </c:pt>
                <c:pt idx="3">
                  <c:v>1.6666666666666667</c:v>
                </c:pt>
              </c:numCache>
            </c:numRef>
          </c:val>
        </c:ser>
        <c:ser>
          <c:idx val="3"/>
          <c:order val="3"/>
          <c:tx>
            <c:strRef>
              <c:f>DATA!$G$47</c:f>
              <c:strCache>
                <c:ptCount val="1"/>
                <c:pt idx="0">
                  <c:v>Kantine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DATA!$G$66:$G$69</c:f>
              <c:numCache>
                <c:ptCount val="4"/>
                <c:pt idx="0">
                  <c:v>2.6666666666666665</c:v>
                </c:pt>
                <c:pt idx="1">
                  <c:v>2</c:v>
                </c:pt>
                <c:pt idx="2">
                  <c:v>2.3333333333333335</c:v>
                </c:pt>
                <c:pt idx="3">
                  <c:v>3</c:v>
                </c:pt>
              </c:numCache>
            </c:numRef>
          </c:val>
        </c:ser>
        <c:axId val="17492015"/>
        <c:axId val="23210408"/>
      </c:radarChart>
      <c:catAx>
        <c:axId val="1749201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10408"/>
        <c:crosses val="autoZero"/>
        <c:auto val="0"/>
        <c:lblOffset val="100"/>
        <c:tickLblSkip val="1"/>
        <c:noMultiLvlLbl val="0"/>
      </c:catAx>
      <c:valAx>
        <c:axId val="2321040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4920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439"/>
          <c:w val="0.17075"/>
          <c:h val="0.1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Støttefunksjoner pr person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"/>
          <c:w val="0.7725"/>
          <c:h val="0.839"/>
        </c:manualLayout>
      </c:layout>
      <c:radarChart>
        <c:radarStyle val="marker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DATA!$D$26:$D$29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DATA!$E$26:$E$29</c:f>
              <c:numCache>
                <c:ptCount val="4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DATA!$F$3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DATA!$F$26:$F$29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DATA!$G$26:$G$29</c:f>
              <c:numCache>
                <c:ptCount val="4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DATA!$H$26:$H$29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DATA!$I$3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DATA!$I$26:$I$29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ser>
          <c:idx val="6"/>
          <c:order val="6"/>
          <c:tx>
            <c:strRef>
              <c:f>DATA!$J$3</c:f>
              <c:strCache>
                <c:ptCount val="1"/>
                <c:pt idx="0">
                  <c:v>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DATA!$J$26:$J$29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7"/>
          <c:order val="7"/>
          <c:tx>
            <c:strRef>
              <c:f>DATA!$K$3</c:f>
              <c:strCache>
                <c:ptCount val="1"/>
                <c:pt idx="0">
                  <c:v>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DATA!$K$26:$K$29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8"/>
          <c:order val="8"/>
          <c:tx>
            <c:strRef>
              <c:f>DATA!$L$3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DATA!$L$26:$L$29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DATA!$M$3</c:f>
              <c:strCache>
                <c:ptCount val="1"/>
                <c:pt idx="0">
                  <c:v>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DATA!$M$26:$M$29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10"/>
          <c:order val="10"/>
          <c:tx>
            <c:strRef>
              <c:f>DATA!$N$3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DATA!$N$26:$N$29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ser>
          <c:idx val="11"/>
          <c:order val="11"/>
          <c:tx>
            <c:strRef>
              <c:f>DATA!$O$3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DATA!$O$26:$O$29</c:f>
              <c:numCach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7567081"/>
        <c:axId val="994866"/>
      </c:radarChart>
      <c:catAx>
        <c:axId val="75670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866"/>
        <c:crosses val="autoZero"/>
        <c:auto val="0"/>
        <c:lblOffset val="100"/>
        <c:tickLblSkip val="1"/>
        <c:noMultiLvlLbl val="0"/>
      </c:catAx>
      <c:valAx>
        <c:axId val="99486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56708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75"/>
          <c:y val="0.2515"/>
          <c:w val="0.0855"/>
          <c:h val="0.5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Søttefunksjoner pr brukergruppe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6"/>
          <c:w val="0.7275"/>
          <c:h val="0.79075"/>
        </c:manualLayout>
      </c:layout>
      <c:radarChart>
        <c:radarStyle val="marker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Studenter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DATA!$D$70:$D$73</c:f>
              <c:numCache>
                <c:ptCount val="4"/>
                <c:pt idx="0">
                  <c:v>2.6666666666666665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Lærere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DATA!$E$70:$E$73</c:f>
              <c:numCache>
                <c:ptCount val="4"/>
                <c:pt idx="0">
                  <c:v>0.3333333333333333</c:v>
                </c:pt>
                <c:pt idx="1">
                  <c:v>1.6666666666666667</c:v>
                </c:pt>
                <c:pt idx="2">
                  <c:v>2.6666666666666665</c:v>
                </c:pt>
                <c:pt idx="3">
                  <c:v>3.3333333333333335</c:v>
                </c:pt>
              </c:numCache>
            </c:numRef>
          </c:val>
        </c:ser>
        <c:ser>
          <c:idx val="2"/>
          <c:order val="2"/>
          <c:tx>
            <c:strRef>
              <c:f>DATA!$F$47</c:f>
              <c:strCache>
                <c:ptCount val="1"/>
                <c:pt idx="0">
                  <c:v>Driftspers.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DATA!$F$70:$F$73</c:f>
              <c:numCache>
                <c:ptCount val="4"/>
                <c:pt idx="0">
                  <c:v>1.6666666666666667</c:v>
                </c:pt>
                <c:pt idx="1">
                  <c:v>3.6666666666666665</c:v>
                </c:pt>
                <c:pt idx="2">
                  <c:v>2.3333333333333335</c:v>
                </c:pt>
                <c:pt idx="3">
                  <c:v>1.3333333333333333</c:v>
                </c:pt>
              </c:numCache>
            </c:numRef>
          </c:val>
        </c:ser>
        <c:ser>
          <c:idx val="3"/>
          <c:order val="3"/>
          <c:tx>
            <c:strRef>
              <c:f>DATA!$G$47</c:f>
              <c:strCache>
                <c:ptCount val="1"/>
                <c:pt idx="0">
                  <c:v>Kantine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DATA!$B$26:$B$29</c:f>
              <c:numCache>
                <c:ptCount val="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</c:numCache>
            </c:numRef>
          </c:cat>
          <c:val>
            <c:numRef>
              <c:f>DATA!$G$70:$G$73</c:f>
              <c:numCache>
                <c:ptCount val="4"/>
                <c:pt idx="0">
                  <c:v>1.6666666666666667</c:v>
                </c:pt>
                <c:pt idx="1">
                  <c:v>3</c:v>
                </c:pt>
                <c:pt idx="2">
                  <c:v>2.6666666666666665</c:v>
                </c:pt>
                <c:pt idx="3">
                  <c:v>3</c:v>
                </c:pt>
              </c:numCache>
            </c:numRef>
          </c:val>
        </c:ser>
        <c:axId val="8953795"/>
        <c:axId val="13475292"/>
      </c:radarChart>
      <c:catAx>
        <c:axId val="89537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5292"/>
        <c:crosses val="autoZero"/>
        <c:auto val="0"/>
        <c:lblOffset val="100"/>
        <c:tickLblSkip val="1"/>
        <c:noMultiLvlLbl val="0"/>
      </c:catAx>
      <c:valAx>
        <c:axId val="1347529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95379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439"/>
          <c:w val="0.17075"/>
          <c:h val="0.1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Gjennomsnitt for brukergruppene pr område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5"/>
          <c:y val="0.145"/>
          <c:w val="0.5035"/>
          <c:h val="0.77725"/>
        </c:manualLayout>
      </c:layout>
      <c:radarChart>
        <c:radarStyle val="marker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Studenter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DATA!$C$32:$C$37</c:f>
              <c:strCache>
                <c:ptCount val="6"/>
                <c:pt idx="0">
                  <c:v>Støtte arbeidsprosesser</c:v>
                </c:pt>
                <c:pt idx="1">
                  <c:v>Planløsning/Utforming</c:v>
                </c:pt>
                <c:pt idx="2">
                  <c:v>Innemiljø</c:v>
                </c:pt>
                <c:pt idx="3">
                  <c:v>Image/Uttrykk</c:v>
                </c:pt>
                <c:pt idx="4">
                  <c:v>Støttefunksjoner</c:v>
                </c:pt>
                <c:pt idx="5">
                  <c:v>Utstyr</c:v>
                </c:pt>
              </c:strCache>
            </c:strRef>
          </c:cat>
          <c:val>
            <c:numRef>
              <c:f>DATA!$E$40:$E$45</c:f>
              <c:numCache>
                <c:ptCount val="6"/>
                <c:pt idx="0">
                  <c:v>3.142857142857143</c:v>
                </c:pt>
                <c:pt idx="1">
                  <c:v>0</c:v>
                </c:pt>
                <c:pt idx="2">
                  <c:v>3.1666666666666665</c:v>
                </c:pt>
                <c:pt idx="3">
                  <c:v>3.3333333333333335</c:v>
                </c:pt>
                <c:pt idx="4">
                  <c:v>2.4166666666666665</c:v>
                </c:pt>
                <c:pt idx="5">
                  <c:v>3.1666666666666665</c:v>
                </c:pt>
              </c:numCache>
            </c:numRef>
          </c:val>
        </c:ser>
        <c:ser>
          <c:idx val="1"/>
          <c:order val="1"/>
          <c:tx>
            <c:strRef>
              <c:f>DATA!$G$2</c:f>
              <c:strCache>
                <c:ptCount val="1"/>
                <c:pt idx="0">
                  <c:v>Lærere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DATA!$C$32:$C$37</c:f>
              <c:strCache>
                <c:ptCount val="6"/>
                <c:pt idx="0">
                  <c:v>Støtte arbeidsprosesser</c:v>
                </c:pt>
                <c:pt idx="1">
                  <c:v>Planløsning/Utforming</c:v>
                </c:pt>
                <c:pt idx="2">
                  <c:v>Innemiljø</c:v>
                </c:pt>
                <c:pt idx="3">
                  <c:v>Image/Uttrykk</c:v>
                </c:pt>
                <c:pt idx="4">
                  <c:v>Støttefunksjoner</c:v>
                </c:pt>
                <c:pt idx="5">
                  <c:v>Utstyr</c:v>
                </c:pt>
              </c:strCache>
            </c:strRef>
          </c:cat>
          <c:val>
            <c:numRef>
              <c:f>DATA!$H$40:$H$45</c:f>
              <c:numCache>
                <c:ptCount val="6"/>
                <c:pt idx="0">
                  <c:v>3.095238095238095</c:v>
                </c:pt>
                <c:pt idx="1">
                  <c:v>2.5555555555555554</c:v>
                </c:pt>
                <c:pt idx="2">
                  <c:v>2.6666666666666665</c:v>
                </c:pt>
                <c:pt idx="3">
                  <c:v>3</c:v>
                </c:pt>
                <c:pt idx="4">
                  <c:v>1.5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DATA!$J$2</c:f>
              <c:strCache>
                <c:ptCount val="1"/>
                <c:pt idx="0">
                  <c:v>Driftspers.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DATA!$C$32:$C$37</c:f>
              <c:strCache>
                <c:ptCount val="6"/>
                <c:pt idx="0">
                  <c:v>Støtte arbeidsprosesser</c:v>
                </c:pt>
                <c:pt idx="1">
                  <c:v>Planløsning/Utforming</c:v>
                </c:pt>
                <c:pt idx="2">
                  <c:v>Innemiljø</c:v>
                </c:pt>
                <c:pt idx="3">
                  <c:v>Image/Uttrykk</c:v>
                </c:pt>
                <c:pt idx="4">
                  <c:v>Støttefunksjoner</c:v>
                </c:pt>
                <c:pt idx="5">
                  <c:v>Utstyr</c:v>
                </c:pt>
              </c:strCache>
            </c:strRef>
          </c:cat>
          <c:val>
            <c:numRef>
              <c:f>DATA!$K$40:$K$45</c:f>
              <c:numCache>
                <c:ptCount val="6"/>
                <c:pt idx="0">
                  <c:v>1.9523809523809523</c:v>
                </c:pt>
                <c:pt idx="1">
                  <c:v>2.388888888888889</c:v>
                </c:pt>
                <c:pt idx="2">
                  <c:v>3</c:v>
                </c:pt>
                <c:pt idx="3">
                  <c:v>3</c:v>
                </c:pt>
                <c:pt idx="4">
                  <c:v>2.0833333333333335</c:v>
                </c:pt>
                <c:pt idx="5">
                  <c:v>2.25</c:v>
                </c:pt>
              </c:numCache>
            </c:numRef>
          </c:val>
        </c:ser>
        <c:ser>
          <c:idx val="3"/>
          <c:order val="3"/>
          <c:tx>
            <c:strRef>
              <c:f>DATA!$M$2</c:f>
              <c:strCache>
                <c:ptCount val="1"/>
                <c:pt idx="0">
                  <c:v>Kantine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DATA!$C$32:$C$37</c:f>
              <c:strCache>
                <c:ptCount val="6"/>
                <c:pt idx="0">
                  <c:v>Støtte arbeidsprosesser</c:v>
                </c:pt>
                <c:pt idx="1">
                  <c:v>Planløsning/Utforming</c:v>
                </c:pt>
                <c:pt idx="2">
                  <c:v>Innemiljø</c:v>
                </c:pt>
                <c:pt idx="3">
                  <c:v>Image/Uttrykk</c:v>
                </c:pt>
                <c:pt idx="4">
                  <c:v>Støttefunksjoner</c:v>
                </c:pt>
                <c:pt idx="5">
                  <c:v>Utstyr</c:v>
                </c:pt>
              </c:strCache>
            </c:strRef>
          </c:cat>
          <c:val>
            <c:numRef>
              <c:f>DATA!$N$40:$N$45</c:f>
              <c:numCache>
                <c:ptCount val="6"/>
                <c:pt idx="0">
                  <c:v>2.0476190476190474</c:v>
                </c:pt>
                <c:pt idx="1">
                  <c:v>2.3333333333333335</c:v>
                </c:pt>
                <c:pt idx="2">
                  <c:v>2.8333333333333335</c:v>
                </c:pt>
                <c:pt idx="3">
                  <c:v>2.6666666666666665</c:v>
                </c:pt>
                <c:pt idx="4">
                  <c:v>2.5</c:v>
                </c:pt>
                <c:pt idx="5">
                  <c:v>2.5833333333333335</c:v>
                </c:pt>
              </c:numCache>
            </c:numRef>
          </c:val>
        </c:ser>
        <c:axId val="41135839"/>
        <c:axId val="34678232"/>
      </c:radarChart>
      <c:catAx>
        <c:axId val="411358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8232"/>
        <c:crosses val="autoZero"/>
        <c:auto val="0"/>
        <c:lblOffset val="100"/>
        <c:tickLblSkip val="1"/>
        <c:noMultiLvlLbl val="0"/>
      </c:catAx>
      <c:valAx>
        <c:axId val="3467823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83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45125"/>
          <c:w val="0.09775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Støtte arbeidsprosesser pr person</a:t>
            </a:r>
          </a:p>
        </c:rich>
      </c:tx>
      <c:layout>
        <c:manualLayout>
          <c:xMode val="factor"/>
          <c:yMode val="factor"/>
          <c:x val="-0.003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"/>
          <c:w val="0.772"/>
          <c:h val="0.839"/>
        </c:manualLayout>
      </c:layout>
      <c:radarChart>
        <c:radarStyle val="marker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DATA!$D$4:$D$10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DATA!$E$4:$E$10</c:f>
              <c:numCache>
                <c:ptCount val="7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ser>
          <c:idx val="2"/>
          <c:order val="2"/>
          <c:tx>
            <c:strRef>
              <c:f>DATA!$F$3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DATA!$F$4:$F$10</c:f>
              <c:numCache>
                <c:ptCount val="7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DATA!$G$4:$G$10</c:f>
              <c:numCache>
                <c:ptCount val="7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DATA!$H$4:$H$10</c:f>
              <c:numCache>
                <c:ptCount val="7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  <c:ser>
          <c:idx val="5"/>
          <c:order val="5"/>
          <c:tx>
            <c:strRef>
              <c:f>DATA!$I$3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DATA!$I$4:$I$10</c:f>
              <c:numCache>
                <c:ptCount val="7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</c:ser>
        <c:ser>
          <c:idx val="6"/>
          <c:order val="6"/>
          <c:tx>
            <c:strRef>
              <c:f>DATA!$J$3</c:f>
              <c:strCache>
                <c:ptCount val="1"/>
                <c:pt idx="0">
                  <c:v>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DATA!$J$4:$J$10</c:f>
              <c:numCache>
                <c:ptCount val="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DATA!$K$3</c:f>
              <c:strCache>
                <c:ptCount val="1"/>
                <c:pt idx="0">
                  <c:v>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DATA!$K$4:$K$10</c:f>
              <c:numCache>
                <c:ptCount val="7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er>
          <c:idx val="8"/>
          <c:order val="8"/>
          <c:tx>
            <c:strRef>
              <c:f>DATA!$L$3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DATA!$L$4:$L$10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er>
          <c:idx val="9"/>
          <c:order val="9"/>
          <c:tx>
            <c:strRef>
              <c:f>DATA!$M$3</c:f>
              <c:strCache>
                <c:ptCount val="1"/>
                <c:pt idx="0">
                  <c:v>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DATA!$M$4:$M$10</c:f>
              <c:numCache>
                <c:ptCount val="7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</c:ser>
        <c:ser>
          <c:idx val="10"/>
          <c:order val="10"/>
          <c:tx>
            <c:strRef>
              <c:f>DATA!$N$3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DATA!$N$4:$N$10</c:f>
              <c:numCache>
                <c:ptCount val="7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DATA!$O$3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DATA!$O$4:$O$10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axId val="43668633"/>
        <c:axId val="57473378"/>
      </c:radarChart>
      <c:catAx>
        <c:axId val="436686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3378"/>
        <c:crosses val="autoZero"/>
        <c:auto val="0"/>
        <c:lblOffset val="100"/>
        <c:tickLblSkip val="1"/>
        <c:noMultiLvlLbl val="0"/>
      </c:catAx>
      <c:valAx>
        <c:axId val="5747337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66863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75"/>
          <c:y val="0.2515"/>
          <c:w val="0.0855"/>
          <c:h val="0.5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Støtte arbeidsprosesser pr gruppe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21"/>
          <c:w val="0.7535"/>
          <c:h val="0.819"/>
        </c:manualLayout>
      </c:layout>
      <c:radarChart>
        <c:radarStyle val="marker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Studenter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DATA!$D$48:$D$54</c:f>
              <c:numCache>
                <c:ptCount val="7"/>
                <c:pt idx="0">
                  <c:v>4.333333333333333</c:v>
                </c:pt>
                <c:pt idx="1">
                  <c:v>1</c:v>
                </c:pt>
                <c:pt idx="2">
                  <c:v>3.3333333333333335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2.3333333333333335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Lærere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DATA!$E$48:$E$54</c:f>
              <c:numCache>
                <c:ptCount val="7"/>
                <c:pt idx="0">
                  <c:v>4.333333333333333</c:v>
                </c:pt>
                <c:pt idx="1">
                  <c:v>2</c:v>
                </c:pt>
                <c:pt idx="2">
                  <c:v>3.3333333333333335</c:v>
                </c:pt>
                <c:pt idx="3">
                  <c:v>2.6666666666666665</c:v>
                </c:pt>
                <c:pt idx="4">
                  <c:v>3</c:v>
                </c:pt>
                <c:pt idx="5">
                  <c:v>3.6666666666666665</c:v>
                </c:pt>
                <c:pt idx="6">
                  <c:v>2.6666666666666665</c:v>
                </c:pt>
              </c:numCache>
            </c:numRef>
          </c:val>
        </c:ser>
        <c:ser>
          <c:idx val="2"/>
          <c:order val="2"/>
          <c:tx>
            <c:strRef>
              <c:f>DATA!$F$47</c:f>
              <c:strCache>
                <c:ptCount val="1"/>
                <c:pt idx="0">
                  <c:v>Driftspers.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DATA!$F$48:$F$54</c:f>
              <c:numCache>
                <c:ptCount val="7"/>
                <c:pt idx="0">
                  <c:v>2.6666666666666665</c:v>
                </c:pt>
                <c:pt idx="1">
                  <c:v>1</c:v>
                </c:pt>
                <c:pt idx="2">
                  <c:v>0.6666666666666666</c:v>
                </c:pt>
                <c:pt idx="3">
                  <c:v>2.6666666666666665</c:v>
                </c:pt>
                <c:pt idx="4">
                  <c:v>2.6666666666666665</c:v>
                </c:pt>
                <c:pt idx="5">
                  <c:v>2.3333333333333335</c:v>
                </c:pt>
                <c:pt idx="6">
                  <c:v>1.6666666666666667</c:v>
                </c:pt>
              </c:numCache>
            </c:numRef>
          </c:val>
        </c:ser>
        <c:ser>
          <c:idx val="3"/>
          <c:order val="3"/>
          <c:tx>
            <c:strRef>
              <c:f>DATA!$G$47</c:f>
              <c:strCache>
                <c:ptCount val="1"/>
                <c:pt idx="0">
                  <c:v>Kantine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DATA!$G$48:$G$54</c:f>
              <c:numCache>
                <c:ptCount val="7"/>
                <c:pt idx="0">
                  <c:v>3</c:v>
                </c:pt>
                <c:pt idx="1">
                  <c:v>1</c:v>
                </c:pt>
                <c:pt idx="2">
                  <c:v>2.3333333333333335</c:v>
                </c:pt>
                <c:pt idx="3">
                  <c:v>3</c:v>
                </c:pt>
                <c:pt idx="4">
                  <c:v>1.6666666666666667</c:v>
                </c:pt>
                <c:pt idx="5">
                  <c:v>2</c:v>
                </c:pt>
                <c:pt idx="6">
                  <c:v>1.3333333333333333</c:v>
                </c:pt>
              </c:numCache>
            </c:numRef>
          </c:val>
        </c:ser>
        <c:axId val="47498355"/>
        <c:axId val="24832012"/>
      </c:radarChart>
      <c:catAx>
        <c:axId val="474983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012"/>
        <c:crosses val="autoZero"/>
        <c:auto val="0"/>
        <c:lblOffset val="100"/>
        <c:tickLblSkip val="1"/>
        <c:noMultiLvlLbl val="0"/>
      </c:catAx>
      <c:valAx>
        <c:axId val="2483201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35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439"/>
          <c:w val="0.17075"/>
          <c:h val="0.1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Planløsning/utforming pr person</a:t>
            </a:r>
          </a:p>
        </c:rich>
      </c:tx>
      <c:layout>
        <c:manualLayout>
          <c:xMode val="factor"/>
          <c:yMode val="factor"/>
          <c:x val="-0.003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"/>
          <c:w val="0.7725"/>
          <c:h val="0.839"/>
        </c:manualLayout>
      </c:layout>
      <c:radarChart>
        <c:radarStyle val="marker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DATA!$D$11:$D$16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DATA!$E$11:$E$16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ser>
          <c:idx val="2"/>
          <c:order val="2"/>
          <c:tx>
            <c:strRef>
              <c:f>DATA!$F$3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DATA!$F$11:$F$16</c:f>
              <c:numCache>
                <c:ptCount val="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DATA!$G$11:$G$16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DATA!$H$11:$H$16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  <c:ser>
          <c:idx val="5"/>
          <c:order val="5"/>
          <c:tx>
            <c:strRef>
              <c:f>DATA!$I$3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DATA!$I$11:$I$16</c:f>
              <c:numCache>
                <c:ptCount val="6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</c:ser>
        <c:ser>
          <c:idx val="6"/>
          <c:order val="6"/>
          <c:tx>
            <c:strRef>
              <c:f>DATA!$J$3</c:f>
              <c:strCache>
                <c:ptCount val="1"/>
                <c:pt idx="0">
                  <c:v>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DATA!$J$11:$J$16</c:f>
              <c:numCache>
                <c:ptCount val="6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7"/>
          <c:order val="7"/>
          <c:tx>
            <c:strRef>
              <c:f>DATA!$K$3</c:f>
              <c:strCache>
                <c:ptCount val="1"/>
                <c:pt idx="0">
                  <c:v>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DATA!$K$11:$K$16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8"/>
          <c:order val="8"/>
          <c:tx>
            <c:strRef>
              <c:f>DATA!$L$3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DATA!$L$11:$L$16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9"/>
          <c:order val="9"/>
          <c:tx>
            <c:strRef>
              <c:f>DATA!$M$3</c:f>
              <c:strCache>
                <c:ptCount val="1"/>
                <c:pt idx="0">
                  <c:v>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DATA!$M$11:$M$16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</c:numCache>
            </c:numRef>
          </c:val>
        </c:ser>
        <c:ser>
          <c:idx val="10"/>
          <c:order val="10"/>
          <c:tx>
            <c:strRef>
              <c:f>DATA!$N$3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DATA!$N$11:$N$16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11"/>
          <c:order val="11"/>
          <c:tx>
            <c:strRef>
              <c:f>DATA!$O$3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DATA!$O$11:$O$16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axId val="22161517"/>
        <c:axId val="65235926"/>
      </c:radarChart>
      <c:catAx>
        <c:axId val="221615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35926"/>
        <c:crosses val="autoZero"/>
        <c:auto val="0"/>
        <c:lblOffset val="100"/>
        <c:tickLblSkip val="1"/>
        <c:noMultiLvlLbl val="0"/>
      </c:catAx>
      <c:valAx>
        <c:axId val="6523592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1615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75"/>
          <c:y val="0.2515"/>
          <c:w val="0.0855"/>
          <c:h val="0.5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Planløsning/utforming pr brukergruppe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6"/>
          <c:w val="0.7275"/>
          <c:h val="0.79075"/>
        </c:manualLayout>
      </c:layout>
      <c:radarChart>
        <c:radarStyle val="marker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Studenter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DATA!$D$55:$D$60</c:f>
              <c:numCache>
                <c:ptCount val="6"/>
                <c:pt idx="0">
                  <c:v>0</c:v>
                </c:pt>
                <c:pt idx="1">
                  <c:v>1.6666666666666667</c:v>
                </c:pt>
                <c:pt idx="2">
                  <c:v>2.6666666666666665</c:v>
                </c:pt>
                <c:pt idx="3">
                  <c:v>2.6666666666666665</c:v>
                </c:pt>
                <c:pt idx="4">
                  <c:v>1.3333333333333333</c:v>
                </c:pt>
                <c:pt idx="5">
                  <c:v>3.3333333333333335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Lærere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DATA!$E$55:$E$60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3.3333333333333335</c:v>
                </c:pt>
              </c:numCache>
            </c:numRef>
          </c:val>
        </c:ser>
        <c:ser>
          <c:idx val="2"/>
          <c:order val="2"/>
          <c:tx>
            <c:strRef>
              <c:f>DATA!$F$47</c:f>
              <c:strCache>
                <c:ptCount val="1"/>
                <c:pt idx="0">
                  <c:v>Driftspers.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DATA!$F$55:$F$60</c:f>
              <c:numCache>
                <c:ptCount val="6"/>
                <c:pt idx="0">
                  <c:v>2.3333333333333335</c:v>
                </c:pt>
                <c:pt idx="1">
                  <c:v>2</c:v>
                </c:pt>
                <c:pt idx="2">
                  <c:v>4.333333333333333</c:v>
                </c:pt>
                <c:pt idx="3">
                  <c:v>0.6666666666666666</c:v>
                </c:pt>
                <c:pt idx="4">
                  <c:v>3.3333333333333335</c:v>
                </c:pt>
                <c:pt idx="5">
                  <c:v>1.6666666666666667</c:v>
                </c:pt>
              </c:numCache>
            </c:numRef>
          </c:val>
        </c:ser>
        <c:ser>
          <c:idx val="3"/>
          <c:order val="3"/>
          <c:tx>
            <c:strRef>
              <c:f>DATA!$G$47</c:f>
              <c:strCache>
                <c:ptCount val="1"/>
                <c:pt idx="0">
                  <c:v>Kantine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DATA!$B$11:$B$16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</c:numCache>
            </c:numRef>
          </c:cat>
          <c:val>
            <c:numRef>
              <c:f>DATA!$G$55:$G$60</c:f>
              <c:numCache>
                <c:ptCount val="6"/>
                <c:pt idx="0">
                  <c:v>3</c:v>
                </c:pt>
                <c:pt idx="1">
                  <c:v>1.6666666666666667</c:v>
                </c:pt>
                <c:pt idx="2">
                  <c:v>2.3333333333333335</c:v>
                </c:pt>
                <c:pt idx="3">
                  <c:v>2.3333333333333335</c:v>
                </c:pt>
                <c:pt idx="4">
                  <c:v>1.3333333333333333</c:v>
                </c:pt>
                <c:pt idx="5">
                  <c:v>3.3333333333333335</c:v>
                </c:pt>
              </c:numCache>
            </c:numRef>
          </c:val>
        </c:ser>
        <c:axId val="50252423"/>
        <c:axId val="49618624"/>
      </c:radarChart>
      <c:catAx>
        <c:axId val="5025242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8624"/>
        <c:crosses val="autoZero"/>
        <c:auto val="0"/>
        <c:lblOffset val="100"/>
        <c:tickLblSkip val="1"/>
        <c:noMultiLvlLbl val="0"/>
      </c:catAx>
      <c:valAx>
        <c:axId val="4961862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25242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439"/>
          <c:w val="0.17075"/>
          <c:h val="0.1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Image/Uttrykk pr person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"/>
          <c:w val="0.7725"/>
          <c:h val="0.839"/>
        </c:manualLayout>
      </c:layout>
      <c:radarChart>
        <c:radarStyle val="marker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DATA!$D$19:$D$21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DATA!$E$19:$E$21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DATA!$F$3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DATA!$F$19:$F$21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DATA!$G$19:$G$21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DATA!$H$19:$H$21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</c:ser>
        <c:ser>
          <c:idx val="5"/>
          <c:order val="5"/>
          <c:tx>
            <c:strRef>
              <c:f>DATA!$I$3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DATA!$I$19:$I$21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6"/>
          <c:order val="6"/>
          <c:tx>
            <c:strRef>
              <c:f>DATA!$J$3</c:f>
              <c:strCache>
                <c:ptCount val="1"/>
                <c:pt idx="0">
                  <c:v>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DATA!$J$19:$J$21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7"/>
          <c:order val="7"/>
          <c:tx>
            <c:strRef>
              <c:f>DATA!$K$3</c:f>
              <c:strCache>
                <c:ptCount val="1"/>
                <c:pt idx="0">
                  <c:v>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DATA!$K$19:$K$21</c:f>
              <c:numCach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ser>
          <c:idx val="8"/>
          <c:order val="8"/>
          <c:tx>
            <c:strRef>
              <c:f>DATA!$L$3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DATA!$L$19:$L$21</c:f>
              <c:numCache>
                <c:ptCount val="3"/>
                <c:pt idx="0">
                  <c:v>4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DATA!$M$3</c:f>
              <c:strCache>
                <c:ptCount val="1"/>
                <c:pt idx="0">
                  <c:v>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DATA!$M$19:$M$21</c:f>
              <c:numCache>
                <c:ptCount val="3"/>
                <c:pt idx="0">
                  <c:v>3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DATA!$N$3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DATA!$N$19:$N$21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4</c:v>
                </c:pt>
              </c:numCache>
            </c:numRef>
          </c:val>
        </c:ser>
        <c:ser>
          <c:idx val="11"/>
          <c:order val="11"/>
          <c:tx>
            <c:strRef>
              <c:f>DATA!$O$3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DATA!$O$19:$O$21</c:f>
              <c:numCache>
                <c:ptCount val="3"/>
                <c:pt idx="0">
                  <c:v>5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</c:ser>
        <c:axId val="43914433"/>
        <c:axId val="59685578"/>
      </c:radarChart>
      <c:catAx>
        <c:axId val="439144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5578"/>
        <c:crosses val="autoZero"/>
        <c:auto val="0"/>
        <c:lblOffset val="100"/>
        <c:tickLblSkip val="1"/>
        <c:noMultiLvlLbl val="0"/>
      </c:catAx>
      <c:valAx>
        <c:axId val="5968557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91443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75"/>
          <c:y val="0.2515"/>
          <c:w val="0.0855"/>
          <c:h val="0.5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Image/Uttrykk pr brukergruppe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6"/>
          <c:w val="0.7275"/>
          <c:h val="0.79075"/>
        </c:manualLayout>
      </c:layout>
      <c:radarChart>
        <c:radarStyle val="marker"/>
        <c:varyColors val="0"/>
        <c:ser>
          <c:idx val="0"/>
          <c:order val="0"/>
          <c:tx>
            <c:strRef>
              <c:f>DATA!$D$47</c:f>
              <c:strCache>
                <c:ptCount val="1"/>
                <c:pt idx="0">
                  <c:v>Studenter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DATA!$D$63:$D$65</c:f>
              <c:numCache>
                <c:ptCount val="3"/>
                <c:pt idx="0">
                  <c:v>3</c:v>
                </c:pt>
                <c:pt idx="1">
                  <c:v>4.333333333333333</c:v>
                </c:pt>
                <c:pt idx="2">
                  <c:v>2.6666666666666665</c:v>
                </c:pt>
              </c:numCache>
            </c:numRef>
          </c:val>
        </c:ser>
        <c:ser>
          <c:idx val="1"/>
          <c:order val="1"/>
          <c:tx>
            <c:strRef>
              <c:f>DATA!$E$47</c:f>
              <c:strCache>
                <c:ptCount val="1"/>
                <c:pt idx="0">
                  <c:v>Lærere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DATA!$E$63:$E$65</c:f>
              <c:numCache>
                <c:ptCount val="3"/>
                <c:pt idx="0">
                  <c:v>3.3333333333333335</c:v>
                </c:pt>
                <c:pt idx="1">
                  <c:v>2.6666666666666665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DATA!$F$47</c:f>
              <c:strCache>
                <c:ptCount val="1"/>
                <c:pt idx="0">
                  <c:v>Driftspers.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DATA!$F$63:$F$65</c:f>
              <c:numCache>
                <c:ptCount val="3"/>
                <c:pt idx="0">
                  <c:v>3.6666666666666665</c:v>
                </c:pt>
                <c:pt idx="1">
                  <c:v>3.6666666666666665</c:v>
                </c:pt>
                <c:pt idx="2">
                  <c:v>1.6666666666666667</c:v>
                </c:pt>
              </c:numCache>
            </c:numRef>
          </c:val>
        </c:ser>
        <c:ser>
          <c:idx val="3"/>
          <c:order val="3"/>
          <c:tx>
            <c:strRef>
              <c:f>DATA!$G$47</c:f>
              <c:strCache>
                <c:ptCount val="1"/>
                <c:pt idx="0">
                  <c:v>Kantine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DATA!$B$19:$B$21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18</c:v>
                </c:pt>
              </c:numCache>
            </c:numRef>
          </c:cat>
          <c:val>
            <c:numRef>
              <c:f>DATA!$G$63:$G$65</c:f>
              <c:numCache>
                <c:ptCount val="3"/>
                <c:pt idx="0">
                  <c:v>4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axId val="299291"/>
        <c:axId val="2693620"/>
      </c:radarChart>
      <c:catAx>
        <c:axId val="2992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3620"/>
        <c:crosses val="autoZero"/>
        <c:auto val="0"/>
        <c:lblOffset val="100"/>
        <c:tickLblSkip val="1"/>
        <c:noMultiLvlLbl val="0"/>
      </c:catAx>
      <c:valAx>
        <c:axId val="269362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9929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439"/>
          <c:w val="0.17075"/>
          <c:h val="0.18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Støttefunksjoner pr person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1"/>
          <c:w val="0.7725"/>
          <c:h val="0.839"/>
        </c:manualLayout>
      </c:layout>
      <c:radarChart>
        <c:radarStyle val="marker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DATA!$D$22:$D$25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DATA!$E$3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DATA!$E$22:$E$25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DATA!$F$3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DATA!$F$22:$F$25</c:f>
              <c:numCache>
                <c:ptCount val="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DATA!$G$22:$G$25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DATA!$H$22:$H$25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5"/>
          <c:order val="5"/>
          <c:tx>
            <c:strRef>
              <c:f>DATA!$I$3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DATA!$I$22:$I$25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DATA!$J$3</c:f>
              <c:strCache>
                <c:ptCount val="1"/>
                <c:pt idx="0">
                  <c:v>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DATA!$J$22:$J$25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</c:ser>
        <c:ser>
          <c:idx val="7"/>
          <c:order val="7"/>
          <c:tx>
            <c:strRef>
              <c:f>DATA!$K$3</c:f>
              <c:strCache>
                <c:ptCount val="1"/>
                <c:pt idx="0">
                  <c:v>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DATA!$K$22:$K$25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8"/>
          <c:order val="8"/>
          <c:tx>
            <c:strRef>
              <c:f>DATA!$L$3</c:f>
              <c:strCache>
                <c:ptCount val="1"/>
                <c:pt idx="0">
                  <c:v>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DATA!$L$22:$L$25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DATA!$M$3</c:f>
              <c:strCache>
                <c:ptCount val="1"/>
                <c:pt idx="0">
                  <c:v>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DATA!$M$22:$M$25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10"/>
          <c:order val="10"/>
          <c:tx>
            <c:strRef>
              <c:f>DATA!$N$3</c:f>
              <c:strCache>
                <c:ptCount val="1"/>
                <c:pt idx="0">
                  <c:v>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DATA!$N$22:$N$25</c:f>
              <c:numCach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1"/>
          <c:order val="11"/>
          <c:tx>
            <c:strRef>
              <c:f>DATA!$O$3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DATA!$B$22:$B$25</c:f>
              <c:numCache>
                <c:ptCount val="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</c:numCache>
            </c:numRef>
          </c:cat>
          <c:val>
            <c:numRef>
              <c:f>DATA!$O$22:$O$25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axId val="24242581"/>
        <c:axId val="16856638"/>
      </c:radarChart>
      <c:catAx>
        <c:axId val="242425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56638"/>
        <c:crosses val="autoZero"/>
        <c:auto val="0"/>
        <c:lblOffset val="100"/>
        <c:tickLblSkip val="1"/>
        <c:noMultiLvlLbl val="0"/>
      </c:catAx>
      <c:valAx>
        <c:axId val="16856638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58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75"/>
          <c:y val="0.2515"/>
          <c:w val="0.0855"/>
          <c:h val="0.5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3"/>
  </sheetPr>
  <sheetViews>
    <sheetView workbookViewId="0" zoomScale="88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3"/>
  </sheetPr>
  <sheetViews>
    <sheetView workbookViewId="0" zoomScale="88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86475"/>
    <xdr:graphicFrame>
      <xdr:nvGraphicFramePr>
        <xdr:cNvPr id="1" name="Shape 1025"/>
        <xdr:cNvGraphicFramePr/>
      </xdr:nvGraphicFramePr>
      <xdr:xfrm>
        <a:off x="0" y="0"/>
        <a:ext cx="93916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86475"/>
    <xdr:graphicFrame>
      <xdr:nvGraphicFramePr>
        <xdr:cNvPr id="1" name="Shape 1025"/>
        <xdr:cNvGraphicFramePr/>
      </xdr:nvGraphicFramePr>
      <xdr:xfrm>
        <a:off x="0" y="0"/>
        <a:ext cx="93916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7</xdr:col>
      <xdr:colOff>142875</xdr:colOff>
      <xdr:row>26</xdr:row>
      <xdr:rowOff>66675</xdr:rowOff>
    </xdr:to>
    <xdr:graphicFrame>
      <xdr:nvGraphicFramePr>
        <xdr:cNvPr id="1" name="Diagram 1"/>
        <xdr:cNvGraphicFramePr/>
      </xdr:nvGraphicFramePr>
      <xdr:xfrm>
        <a:off x="38100" y="9525"/>
        <a:ext cx="5438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0</xdr:row>
      <xdr:rowOff>9525</xdr:rowOff>
    </xdr:from>
    <xdr:to>
      <xdr:col>14</xdr:col>
      <xdr:colOff>285750</xdr:colOff>
      <xdr:row>26</xdr:row>
      <xdr:rowOff>66675</xdr:rowOff>
    </xdr:to>
    <xdr:graphicFrame>
      <xdr:nvGraphicFramePr>
        <xdr:cNvPr id="2" name="Diagram 2"/>
        <xdr:cNvGraphicFramePr/>
      </xdr:nvGraphicFramePr>
      <xdr:xfrm>
        <a:off x="5514975" y="9525"/>
        <a:ext cx="54387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7</xdr:col>
      <xdr:colOff>142875</xdr:colOff>
      <xdr:row>26</xdr:row>
      <xdr:rowOff>66675</xdr:rowOff>
    </xdr:to>
    <xdr:graphicFrame>
      <xdr:nvGraphicFramePr>
        <xdr:cNvPr id="1" name="Diagram 1"/>
        <xdr:cNvGraphicFramePr/>
      </xdr:nvGraphicFramePr>
      <xdr:xfrm>
        <a:off x="38100" y="9525"/>
        <a:ext cx="5438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0</xdr:row>
      <xdr:rowOff>19050</xdr:rowOff>
    </xdr:from>
    <xdr:to>
      <xdr:col>14</xdr:col>
      <xdr:colOff>266700</xdr:colOff>
      <xdr:row>26</xdr:row>
      <xdr:rowOff>76200</xdr:rowOff>
    </xdr:to>
    <xdr:graphicFrame>
      <xdr:nvGraphicFramePr>
        <xdr:cNvPr id="2" name="Diagram 3"/>
        <xdr:cNvGraphicFramePr/>
      </xdr:nvGraphicFramePr>
      <xdr:xfrm>
        <a:off x="5495925" y="19050"/>
        <a:ext cx="54387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7</xdr:col>
      <xdr:colOff>142875</xdr:colOff>
      <xdr:row>26</xdr:row>
      <xdr:rowOff>66675</xdr:rowOff>
    </xdr:to>
    <xdr:graphicFrame>
      <xdr:nvGraphicFramePr>
        <xdr:cNvPr id="1" name="Diagram 1"/>
        <xdr:cNvGraphicFramePr/>
      </xdr:nvGraphicFramePr>
      <xdr:xfrm>
        <a:off x="38100" y="9525"/>
        <a:ext cx="5438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0</xdr:row>
      <xdr:rowOff>19050</xdr:rowOff>
    </xdr:from>
    <xdr:to>
      <xdr:col>14</xdr:col>
      <xdr:colOff>266700</xdr:colOff>
      <xdr:row>26</xdr:row>
      <xdr:rowOff>76200</xdr:rowOff>
    </xdr:to>
    <xdr:graphicFrame>
      <xdr:nvGraphicFramePr>
        <xdr:cNvPr id="2" name="Diagram 2"/>
        <xdr:cNvGraphicFramePr/>
      </xdr:nvGraphicFramePr>
      <xdr:xfrm>
        <a:off x="5495925" y="19050"/>
        <a:ext cx="54387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7</xdr:col>
      <xdr:colOff>142875</xdr:colOff>
      <xdr:row>26</xdr:row>
      <xdr:rowOff>66675</xdr:rowOff>
    </xdr:to>
    <xdr:graphicFrame>
      <xdr:nvGraphicFramePr>
        <xdr:cNvPr id="1" name="Diagram 1"/>
        <xdr:cNvGraphicFramePr/>
      </xdr:nvGraphicFramePr>
      <xdr:xfrm>
        <a:off x="38100" y="9525"/>
        <a:ext cx="5438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0</xdr:row>
      <xdr:rowOff>19050</xdr:rowOff>
    </xdr:from>
    <xdr:to>
      <xdr:col>14</xdr:col>
      <xdr:colOff>266700</xdr:colOff>
      <xdr:row>26</xdr:row>
      <xdr:rowOff>76200</xdr:rowOff>
    </xdr:to>
    <xdr:graphicFrame>
      <xdr:nvGraphicFramePr>
        <xdr:cNvPr id="2" name="Diagram 2"/>
        <xdr:cNvGraphicFramePr/>
      </xdr:nvGraphicFramePr>
      <xdr:xfrm>
        <a:off x="5495925" y="19050"/>
        <a:ext cx="54387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7</xdr:col>
      <xdr:colOff>142875</xdr:colOff>
      <xdr:row>26</xdr:row>
      <xdr:rowOff>66675</xdr:rowOff>
    </xdr:to>
    <xdr:graphicFrame>
      <xdr:nvGraphicFramePr>
        <xdr:cNvPr id="1" name="Diagram 1"/>
        <xdr:cNvGraphicFramePr/>
      </xdr:nvGraphicFramePr>
      <xdr:xfrm>
        <a:off x="38100" y="9525"/>
        <a:ext cx="54387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0</xdr:row>
      <xdr:rowOff>19050</xdr:rowOff>
    </xdr:from>
    <xdr:to>
      <xdr:col>14</xdr:col>
      <xdr:colOff>266700</xdr:colOff>
      <xdr:row>26</xdr:row>
      <xdr:rowOff>76200</xdr:rowOff>
    </xdr:to>
    <xdr:graphicFrame>
      <xdr:nvGraphicFramePr>
        <xdr:cNvPr id="2" name="Diagram 2"/>
        <xdr:cNvGraphicFramePr/>
      </xdr:nvGraphicFramePr>
      <xdr:xfrm>
        <a:off x="5495925" y="19050"/>
        <a:ext cx="543877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J25"/>
  <sheetViews>
    <sheetView tabSelected="1" zoomScalePageLayoutView="0" workbookViewId="0" topLeftCell="A7">
      <selection activeCell="B27" sqref="B27:H28"/>
    </sheetView>
  </sheetViews>
  <sheetFormatPr defaultColWidth="11.421875" defaultRowHeight="15"/>
  <cols>
    <col min="1" max="1" width="2.57421875" style="76" bestFit="1" customWidth="1"/>
    <col min="2" max="2" width="30.57421875" style="76" customWidth="1"/>
    <col min="3" max="3" width="2.57421875" style="76" bestFit="1" customWidth="1"/>
    <col min="4" max="4" width="11.421875" style="76" customWidth="1"/>
    <col min="5" max="5" width="2.00390625" style="76" customWidth="1"/>
    <col min="6" max="6" width="30.140625" style="76" bestFit="1" customWidth="1"/>
    <col min="7" max="7" width="2.57421875" style="76" customWidth="1"/>
    <col min="8" max="8" width="11.421875" style="76" customWidth="1"/>
    <col min="9" max="9" width="9.28125" style="76" customWidth="1"/>
    <col min="10" max="10" width="30.140625" style="76" bestFit="1" customWidth="1"/>
    <col min="11" max="11" width="2.00390625" style="76" customWidth="1"/>
    <col min="12" max="12" width="11.421875" style="76" customWidth="1"/>
    <col min="13" max="13" width="2.28125" style="76" customWidth="1"/>
    <col min="14" max="14" width="30.140625" style="76" bestFit="1" customWidth="1"/>
    <col min="15" max="15" width="1.8515625" style="76" customWidth="1"/>
    <col min="16" max="16384" width="11.421875" style="76" customWidth="1"/>
  </cols>
  <sheetData>
    <row r="1" ht="15">
      <c r="B1" s="78"/>
    </row>
    <row r="2" spans="2:10" ht="15">
      <c r="B2" s="77" t="s">
        <v>52</v>
      </c>
      <c r="J2" s="77" t="s">
        <v>53</v>
      </c>
    </row>
    <row r="3" spans="1:10" ht="15">
      <c r="A3" s="76" t="s">
        <v>26</v>
      </c>
      <c r="B3" s="76" t="s">
        <v>85</v>
      </c>
      <c r="J3" s="76" t="s">
        <v>95</v>
      </c>
    </row>
    <row r="4" spans="1:10" ht="15">
      <c r="A4" s="76" t="s">
        <v>27</v>
      </c>
      <c r="B4" s="76" t="s">
        <v>100</v>
      </c>
      <c r="J4" s="76" t="s">
        <v>96</v>
      </c>
    </row>
    <row r="5" spans="1:10" ht="15">
      <c r="A5" s="76" t="s">
        <v>28</v>
      </c>
      <c r="B5" s="76" t="s">
        <v>84</v>
      </c>
      <c r="J5" s="76" t="s">
        <v>92</v>
      </c>
    </row>
    <row r="6" spans="2:10" ht="15">
      <c r="B6" s="76" t="s">
        <v>83</v>
      </c>
      <c r="J6" s="76" t="s">
        <v>91</v>
      </c>
    </row>
    <row r="7" spans="1:10" ht="15">
      <c r="A7" s="76" t="s">
        <v>29</v>
      </c>
      <c r="B7" s="76" t="s">
        <v>86</v>
      </c>
      <c r="J7" s="76" t="s">
        <v>90</v>
      </c>
    </row>
    <row r="8" spans="2:10" ht="15">
      <c r="B8" s="76" t="s">
        <v>50</v>
      </c>
      <c r="J8" s="76" t="s">
        <v>89</v>
      </c>
    </row>
    <row r="9" spans="2:10" ht="15">
      <c r="B9" s="76" t="s">
        <v>87</v>
      </c>
      <c r="J9" s="76" t="s">
        <v>88</v>
      </c>
    </row>
    <row r="10" spans="2:10" ht="15">
      <c r="B10" s="76" t="s">
        <v>51</v>
      </c>
      <c r="J10" s="76" t="s">
        <v>93</v>
      </c>
    </row>
    <row r="11" ht="15">
      <c r="J11" s="76" t="s">
        <v>94</v>
      </c>
    </row>
    <row r="12" spans="2:10" ht="15">
      <c r="B12" s="111" t="s">
        <v>98</v>
      </c>
      <c r="J12" s="76" t="s">
        <v>97</v>
      </c>
    </row>
    <row r="13" ht="15">
      <c r="B13" s="111" t="s">
        <v>99</v>
      </c>
    </row>
    <row r="14" ht="15.75" thickBot="1"/>
    <row r="15" spans="2:10" ht="15">
      <c r="B15" s="88" t="s">
        <v>54</v>
      </c>
      <c r="C15" s="80"/>
      <c r="D15" s="81">
        <v>3</v>
      </c>
      <c r="F15" s="88" t="s">
        <v>58</v>
      </c>
      <c r="G15" s="80"/>
      <c r="H15" s="81">
        <v>3</v>
      </c>
      <c r="J15" s="77" t="s">
        <v>30</v>
      </c>
    </row>
    <row r="16" spans="2:10" ht="15">
      <c r="B16" s="82" t="s">
        <v>55</v>
      </c>
      <c r="C16" s="83"/>
      <c r="D16" s="84" t="s">
        <v>56</v>
      </c>
      <c r="F16" s="82" t="s">
        <v>59</v>
      </c>
      <c r="G16" s="83"/>
      <c r="H16" s="84" t="s">
        <v>78</v>
      </c>
      <c r="J16" s="76" t="s">
        <v>82</v>
      </c>
    </row>
    <row r="17" spans="2:8" ht="15">
      <c r="B17" s="82" t="s">
        <v>57</v>
      </c>
      <c r="C17" s="83"/>
      <c r="D17" s="84" t="s">
        <v>64</v>
      </c>
      <c r="F17" s="82" t="s">
        <v>57</v>
      </c>
      <c r="G17" s="83"/>
      <c r="H17" s="84" t="s">
        <v>67</v>
      </c>
    </row>
    <row r="18" spans="2:8" ht="15">
      <c r="B18" s="82" t="s">
        <v>57</v>
      </c>
      <c r="C18" s="83"/>
      <c r="D18" s="84" t="s">
        <v>65</v>
      </c>
      <c r="F18" s="82" t="s">
        <v>57</v>
      </c>
      <c r="G18" s="83"/>
      <c r="H18" s="84" t="s">
        <v>68</v>
      </c>
    </row>
    <row r="19" spans="2:8" ht="15.75" thickBot="1">
      <c r="B19" s="85" t="s">
        <v>57</v>
      </c>
      <c r="C19" s="86"/>
      <c r="D19" s="87" t="s">
        <v>66</v>
      </c>
      <c r="F19" s="85" t="s">
        <v>57</v>
      </c>
      <c r="G19" s="86"/>
      <c r="H19" s="87" t="s">
        <v>69</v>
      </c>
    </row>
    <row r="20" ht="15.75" thickBot="1"/>
    <row r="21" spans="2:8" ht="15">
      <c r="B21" s="88" t="s">
        <v>60</v>
      </c>
      <c r="C21" s="80"/>
      <c r="D21" s="81">
        <v>3</v>
      </c>
      <c r="F21" s="88" t="s">
        <v>62</v>
      </c>
      <c r="G21" s="80"/>
      <c r="H21" s="81">
        <v>3</v>
      </c>
    </row>
    <row r="22" spans="2:8" ht="15">
      <c r="B22" s="82" t="s">
        <v>61</v>
      </c>
      <c r="C22" s="83"/>
      <c r="D22" s="84" t="s">
        <v>70</v>
      </c>
      <c r="F22" s="82" t="s">
        <v>63</v>
      </c>
      <c r="G22" s="83"/>
      <c r="H22" s="84" t="s">
        <v>74</v>
      </c>
    </row>
    <row r="23" spans="2:8" ht="15">
      <c r="B23" s="82" t="s">
        <v>57</v>
      </c>
      <c r="C23" s="83"/>
      <c r="D23" s="84" t="s">
        <v>71</v>
      </c>
      <c r="F23" s="82" t="s">
        <v>57</v>
      </c>
      <c r="G23" s="83"/>
      <c r="H23" s="84" t="s">
        <v>75</v>
      </c>
    </row>
    <row r="24" spans="2:8" ht="15">
      <c r="B24" s="82" t="s">
        <v>57</v>
      </c>
      <c r="C24" s="83"/>
      <c r="D24" s="84" t="s">
        <v>72</v>
      </c>
      <c r="F24" s="82" t="s">
        <v>57</v>
      </c>
      <c r="G24" s="83"/>
      <c r="H24" s="84" t="s">
        <v>77</v>
      </c>
    </row>
    <row r="25" spans="2:8" ht="15.75" thickBot="1">
      <c r="B25" s="85" t="s">
        <v>57</v>
      </c>
      <c r="C25" s="86"/>
      <c r="D25" s="87" t="s">
        <v>73</v>
      </c>
      <c r="F25" s="85" t="s">
        <v>57</v>
      </c>
      <c r="G25" s="86"/>
      <c r="H25" s="87" t="s">
        <v>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N68"/>
  <sheetViews>
    <sheetView zoomScalePageLayoutView="0" workbookViewId="0" topLeftCell="A55">
      <selection activeCell="P67" sqref="P67"/>
    </sheetView>
  </sheetViews>
  <sheetFormatPr defaultColWidth="11.421875" defaultRowHeight="15"/>
  <cols>
    <col min="1" max="1" width="3.00390625" style="0" bestFit="1" customWidth="1"/>
    <col min="2" max="2" width="80.7109375" style="0" customWidth="1"/>
    <col min="3" max="4" width="5.00390625" style="2" customWidth="1"/>
    <col min="5" max="14" width="5.00390625" style="0" customWidth="1"/>
  </cols>
  <sheetData>
    <row r="1" spans="3:13" ht="24" thickBot="1">
      <c r="C1" s="9"/>
      <c r="D1" s="9"/>
      <c r="E1" s="1"/>
      <c r="F1" s="1"/>
      <c r="G1" s="1"/>
      <c r="H1" s="1"/>
      <c r="I1" s="1"/>
      <c r="J1" s="1"/>
      <c r="K1" s="1"/>
      <c r="L1" s="1"/>
      <c r="M1" s="1"/>
    </row>
    <row r="2" spans="2:14" ht="23.25" customHeight="1">
      <c r="B2" s="8" t="s">
        <v>43</v>
      </c>
      <c r="C2" s="161" t="str">
        <f>'Info om mal'!$D$16</f>
        <v>Studenter</v>
      </c>
      <c r="D2" s="159"/>
      <c r="E2" s="162"/>
      <c r="F2" s="152" t="str">
        <f>'Info om mal'!$H$16</f>
        <v>Lærere</v>
      </c>
      <c r="G2" s="153"/>
      <c r="H2" s="154"/>
      <c r="I2" s="158" t="str">
        <f>'Info om mal'!$D$22</f>
        <v>Driftspers.</v>
      </c>
      <c r="J2" s="159"/>
      <c r="K2" s="160"/>
      <c r="L2" s="152" t="str">
        <f>'Info om mal'!$H$22</f>
        <v>Kantine</v>
      </c>
      <c r="M2" s="153"/>
      <c r="N2" s="154"/>
    </row>
    <row r="3" spans="2:14" ht="58.5" customHeight="1" thickBot="1">
      <c r="B3" s="8"/>
      <c r="C3" s="112" t="str">
        <f>'Info om mal'!$D$17</f>
        <v>A</v>
      </c>
      <c r="D3" s="113" t="str">
        <f>'Info om mal'!$D$18</f>
        <v>B</v>
      </c>
      <c r="E3" s="114" t="str">
        <f>'Info om mal'!$D$19</f>
        <v>C</v>
      </c>
      <c r="F3" s="62" t="str">
        <f>'Info om mal'!$H$17</f>
        <v>D</v>
      </c>
      <c r="G3" s="63" t="str">
        <f>'Info om mal'!$H$18</f>
        <v>E</v>
      </c>
      <c r="H3" s="64" t="str">
        <f>'Info om mal'!$H$19</f>
        <v>F</v>
      </c>
      <c r="I3" s="115" t="str">
        <f>'Info om mal'!$D$23</f>
        <v>G</v>
      </c>
      <c r="J3" s="113" t="str">
        <f>'Info om mal'!$D$24</f>
        <v>H</v>
      </c>
      <c r="K3" s="116" t="str">
        <f>'Info om mal'!$D$25</f>
        <v>I</v>
      </c>
      <c r="L3" s="62" t="str">
        <f>'Info om mal'!$H$23</f>
        <v>J</v>
      </c>
      <c r="M3" s="63" t="str">
        <f>'Info om mal'!$H$24</f>
        <v>K</v>
      </c>
      <c r="N3" s="64" t="str">
        <f>'Info om mal'!$H$25</f>
        <v>L</v>
      </c>
    </row>
    <row r="4" spans="1:14" ht="15.75" thickBot="1">
      <c r="A4" s="65"/>
      <c r="B4" s="66" t="s">
        <v>32</v>
      </c>
      <c r="C4" s="67"/>
      <c r="D4" s="68"/>
      <c r="E4" s="69"/>
      <c r="F4" s="67"/>
      <c r="G4" s="68"/>
      <c r="H4" s="69"/>
      <c r="I4" s="70"/>
      <c r="J4" s="68"/>
      <c r="K4" s="66"/>
      <c r="L4" s="67"/>
      <c r="M4" s="68"/>
      <c r="N4" s="69"/>
    </row>
    <row r="5" spans="1:14" ht="15">
      <c r="A5" s="155">
        <v>1</v>
      </c>
      <c r="B5" s="51" t="s">
        <v>0</v>
      </c>
      <c r="C5" s="117">
        <f ca="1">_XLL.TILFELDIGMELLOM(0,5)</f>
        <v>4</v>
      </c>
      <c r="D5" s="118">
        <f ca="1">_XLL.TILFELDIGMELLOM(0,5)</f>
        <v>4</v>
      </c>
      <c r="E5" s="119">
        <f aca="true" ca="1" t="shared" si="0" ref="E5:N5">_XLL.TILFELDIGMELLOM(0,5)</f>
        <v>5</v>
      </c>
      <c r="F5" s="52">
        <f ca="1" t="shared" si="0"/>
        <v>4</v>
      </c>
      <c r="G5" s="53">
        <f ca="1" t="shared" si="0"/>
        <v>4</v>
      </c>
      <c r="H5" s="54">
        <f ca="1" t="shared" si="0"/>
        <v>5</v>
      </c>
      <c r="I5" s="132">
        <f ca="1" t="shared" si="0"/>
        <v>3</v>
      </c>
      <c r="J5" s="118">
        <f ca="1" t="shared" si="0"/>
        <v>3</v>
      </c>
      <c r="K5" s="133">
        <f ca="1" t="shared" si="0"/>
        <v>2</v>
      </c>
      <c r="L5" s="52">
        <f ca="1" t="shared" si="0"/>
        <v>4</v>
      </c>
      <c r="M5" s="53">
        <f ca="1" t="shared" si="0"/>
        <v>5</v>
      </c>
      <c r="N5" s="54">
        <f ca="1" t="shared" si="0"/>
        <v>0</v>
      </c>
    </row>
    <row r="6" spans="1:14" ht="15.75" thickBot="1">
      <c r="A6" s="156"/>
      <c r="B6" s="55" t="s">
        <v>31</v>
      </c>
      <c r="C6" s="120"/>
      <c r="D6" s="121"/>
      <c r="E6" s="122"/>
      <c r="F6" s="56"/>
      <c r="G6" s="57"/>
      <c r="H6" s="58"/>
      <c r="I6" s="134"/>
      <c r="J6" s="121"/>
      <c r="K6" s="135"/>
      <c r="L6" s="56"/>
      <c r="M6" s="57"/>
      <c r="N6" s="58"/>
    </row>
    <row r="7" spans="1:14" ht="15">
      <c r="A7" s="155">
        <v>2</v>
      </c>
      <c r="B7" s="26" t="s">
        <v>1</v>
      </c>
      <c r="C7" s="123">
        <f aca="true" ca="1" t="shared" si="1" ref="C7:N7">_XLL.TILFELDIGMELLOM(0,5)</f>
        <v>0</v>
      </c>
      <c r="D7" s="124">
        <f ca="1" t="shared" si="1"/>
        <v>0</v>
      </c>
      <c r="E7" s="125">
        <f ca="1" t="shared" si="1"/>
        <v>3</v>
      </c>
      <c r="F7" s="20">
        <f ca="1" t="shared" si="1"/>
        <v>1</v>
      </c>
      <c r="G7" s="12">
        <f ca="1" t="shared" si="1"/>
        <v>1</v>
      </c>
      <c r="H7" s="21">
        <f ca="1" t="shared" si="1"/>
        <v>4</v>
      </c>
      <c r="I7" s="136">
        <f ca="1" t="shared" si="1"/>
        <v>1</v>
      </c>
      <c r="J7" s="124">
        <f ca="1" t="shared" si="1"/>
        <v>0</v>
      </c>
      <c r="K7" s="137">
        <f ca="1" t="shared" si="1"/>
        <v>2</v>
      </c>
      <c r="L7" s="20">
        <f ca="1" t="shared" si="1"/>
        <v>1</v>
      </c>
      <c r="M7" s="12">
        <f ca="1" t="shared" si="1"/>
        <v>1</v>
      </c>
      <c r="N7" s="21">
        <f ca="1" t="shared" si="1"/>
        <v>1</v>
      </c>
    </row>
    <row r="8" spans="1:14" ht="15.75" thickBot="1">
      <c r="A8" s="156"/>
      <c r="B8" s="59" t="s">
        <v>31</v>
      </c>
      <c r="C8" s="126"/>
      <c r="D8" s="127"/>
      <c r="E8" s="128"/>
      <c r="F8" s="28"/>
      <c r="G8" s="29"/>
      <c r="H8" s="30"/>
      <c r="I8" s="138"/>
      <c r="J8" s="127"/>
      <c r="K8" s="139"/>
      <c r="L8" s="28"/>
      <c r="M8" s="29"/>
      <c r="N8" s="30"/>
    </row>
    <row r="9" spans="1:14" ht="15">
      <c r="A9" s="155">
        <v>3</v>
      </c>
      <c r="B9" s="51" t="s">
        <v>2</v>
      </c>
      <c r="C9" s="117">
        <f aca="true" ca="1" t="shared" si="2" ref="C9:N9">_XLL.TILFELDIGMELLOM(0,5)</f>
        <v>1</v>
      </c>
      <c r="D9" s="118">
        <f ca="1" t="shared" si="2"/>
        <v>5</v>
      </c>
      <c r="E9" s="119">
        <f ca="1" t="shared" si="2"/>
        <v>4</v>
      </c>
      <c r="F9" s="52">
        <f ca="1" t="shared" si="2"/>
        <v>5</v>
      </c>
      <c r="G9" s="53">
        <f ca="1" t="shared" si="2"/>
        <v>3</v>
      </c>
      <c r="H9" s="54">
        <f ca="1" t="shared" si="2"/>
        <v>2</v>
      </c>
      <c r="I9" s="132">
        <f ca="1" t="shared" si="2"/>
        <v>0</v>
      </c>
      <c r="J9" s="118">
        <f ca="1" t="shared" si="2"/>
        <v>1</v>
      </c>
      <c r="K9" s="133">
        <f ca="1" t="shared" si="2"/>
        <v>1</v>
      </c>
      <c r="L9" s="52">
        <f ca="1" t="shared" si="2"/>
        <v>1</v>
      </c>
      <c r="M9" s="53">
        <f ca="1" t="shared" si="2"/>
        <v>2</v>
      </c>
      <c r="N9" s="54">
        <f ca="1" t="shared" si="2"/>
        <v>4</v>
      </c>
    </row>
    <row r="10" spans="1:14" ht="15.75" thickBot="1">
      <c r="A10" s="156"/>
      <c r="B10" s="55" t="s">
        <v>31</v>
      </c>
      <c r="C10" s="120"/>
      <c r="D10" s="121"/>
      <c r="E10" s="122"/>
      <c r="F10" s="56"/>
      <c r="G10" s="57"/>
      <c r="H10" s="58"/>
      <c r="I10" s="134"/>
      <c r="J10" s="121"/>
      <c r="K10" s="135"/>
      <c r="L10" s="56"/>
      <c r="M10" s="57"/>
      <c r="N10" s="58"/>
    </row>
    <row r="11" spans="1:14" ht="15">
      <c r="A11" s="155">
        <v>4</v>
      </c>
      <c r="B11" s="26" t="s">
        <v>3</v>
      </c>
      <c r="C11" s="123">
        <f aca="true" ca="1" t="shared" si="3" ref="C11:N11">_XLL.TILFELDIGMELLOM(0,5)</f>
        <v>5</v>
      </c>
      <c r="D11" s="124">
        <f ca="1" t="shared" si="3"/>
        <v>5</v>
      </c>
      <c r="E11" s="125">
        <f ca="1" t="shared" si="3"/>
        <v>2</v>
      </c>
      <c r="F11" s="20">
        <f ca="1" t="shared" si="3"/>
        <v>3</v>
      </c>
      <c r="G11" s="12">
        <f ca="1" t="shared" si="3"/>
        <v>1</v>
      </c>
      <c r="H11" s="21">
        <f ca="1" t="shared" si="3"/>
        <v>4</v>
      </c>
      <c r="I11" s="136">
        <f ca="1" t="shared" si="3"/>
        <v>3</v>
      </c>
      <c r="J11" s="124">
        <f ca="1" t="shared" si="3"/>
        <v>5</v>
      </c>
      <c r="K11" s="137">
        <f ca="1" t="shared" si="3"/>
        <v>0</v>
      </c>
      <c r="L11" s="20">
        <f ca="1" t="shared" si="3"/>
        <v>1</v>
      </c>
      <c r="M11" s="12">
        <f ca="1" t="shared" si="3"/>
        <v>4</v>
      </c>
      <c r="N11" s="21">
        <f ca="1" t="shared" si="3"/>
        <v>4</v>
      </c>
    </row>
    <row r="12" spans="1:14" ht="15.75" thickBot="1">
      <c r="A12" s="156"/>
      <c r="B12" s="59" t="s">
        <v>31</v>
      </c>
      <c r="C12" s="126"/>
      <c r="D12" s="127"/>
      <c r="E12" s="128"/>
      <c r="F12" s="28"/>
      <c r="G12" s="29"/>
      <c r="H12" s="30"/>
      <c r="I12" s="138"/>
      <c r="J12" s="127"/>
      <c r="K12" s="139"/>
      <c r="L12" s="28"/>
      <c r="M12" s="29"/>
      <c r="N12" s="30"/>
    </row>
    <row r="13" spans="1:14" ht="15">
      <c r="A13" s="155">
        <v>5</v>
      </c>
      <c r="B13" s="51" t="s">
        <v>4</v>
      </c>
      <c r="C13" s="117">
        <f aca="true" ca="1" t="shared" si="4" ref="C13:N13">_XLL.TILFELDIGMELLOM(0,5)</f>
        <v>5</v>
      </c>
      <c r="D13" s="118">
        <f ca="1" t="shared" si="4"/>
        <v>5</v>
      </c>
      <c r="E13" s="119">
        <f ca="1" t="shared" si="4"/>
        <v>5</v>
      </c>
      <c r="F13" s="52">
        <f ca="1" t="shared" si="4"/>
        <v>4</v>
      </c>
      <c r="G13" s="53">
        <f ca="1" t="shared" si="4"/>
        <v>1</v>
      </c>
      <c r="H13" s="54">
        <f ca="1" t="shared" si="4"/>
        <v>4</v>
      </c>
      <c r="I13" s="132">
        <f ca="1" t="shared" si="4"/>
        <v>3</v>
      </c>
      <c r="J13" s="118">
        <f ca="1" t="shared" si="4"/>
        <v>4</v>
      </c>
      <c r="K13" s="133">
        <f ca="1" t="shared" si="4"/>
        <v>1</v>
      </c>
      <c r="L13" s="52">
        <f ca="1" t="shared" si="4"/>
        <v>0</v>
      </c>
      <c r="M13" s="53">
        <f ca="1" t="shared" si="4"/>
        <v>0</v>
      </c>
      <c r="N13" s="54">
        <f ca="1" t="shared" si="4"/>
        <v>5</v>
      </c>
    </row>
    <row r="14" spans="1:14" ht="15.75" thickBot="1">
      <c r="A14" s="156"/>
      <c r="B14" s="55" t="s">
        <v>31</v>
      </c>
      <c r="C14" s="120"/>
      <c r="D14" s="121"/>
      <c r="E14" s="122"/>
      <c r="F14" s="56"/>
      <c r="G14" s="57"/>
      <c r="H14" s="58"/>
      <c r="I14" s="134"/>
      <c r="J14" s="121"/>
      <c r="K14" s="135"/>
      <c r="L14" s="56"/>
      <c r="M14" s="57"/>
      <c r="N14" s="58"/>
    </row>
    <row r="15" spans="1:14" ht="15">
      <c r="A15" s="155">
        <v>6</v>
      </c>
      <c r="B15" s="51" t="s">
        <v>5</v>
      </c>
      <c r="C15" s="117">
        <f aca="true" ca="1" t="shared" si="5" ref="C15:N15">_XLL.TILFELDIGMELLOM(0,5)</f>
        <v>4</v>
      </c>
      <c r="D15" s="118">
        <f ca="1" t="shared" si="5"/>
        <v>0</v>
      </c>
      <c r="E15" s="119">
        <f ca="1" t="shared" si="5"/>
        <v>2</v>
      </c>
      <c r="F15" s="52">
        <f ca="1" t="shared" si="5"/>
        <v>3</v>
      </c>
      <c r="G15" s="53">
        <f ca="1" t="shared" si="5"/>
        <v>4</v>
      </c>
      <c r="H15" s="54">
        <f ca="1" t="shared" si="5"/>
        <v>4</v>
      </c>
      <c r="I15" s="132">
        <f ca="1" t="shared" si="5"/>
        <v>2</v>
      </c>
      <c r="J15" s="118">
        <f ca="1" t="shared" si="5"/>
        <v>3</v>
      </c>
      <c r="K15" s="133">
        <f ca="1" t="shared" si="5"/>
        <v>2</v>
      </c>
      <c r="L15" s="52">
        <f ca="1" t="shared" si="5"/>
        <v>1</v>
      </c>
      <c r="M15" s="53">
        <f ca="1" t="shared" si="5"/>
        <v>4</v>
      </c>
      <c r="N15" s="54">
        <f ca="1" t="shared" si="5"/>
        <v>1</v>
      </c>
    </row>
    <row r="16" spans="1:14" ht="15.75" thickBot="1">
      <c r="A16" s="156"/>
      <c r="B16" s="55" t="s">
        <v>31</v>
      </c>
      <c r="C16" s="120"/>
      <c r="D16" s="121"/>
      <c r="E16" s="122"/>
      <c r="F16" s="56"/>
      <c r="G16" s="57"/>
      <c r="H16" s="58"/>
      <c r="I16" s="134"/>
      <c r="J16" s="121"/>
      <c r="K16" s="135"/>
      <c r="L16" s="56"/>
      <c r="M16" s="57"/>
      <c r="N16" s="58"/>
    </row>
    <row r="17" spans="1:14" ht="15">
      <c r="A17" s="155">
        <v>7</v>
      </c>
      <c r="B17" s="26" t="s">
        <v>6</v>
      </c>
      <c r="C17" s="123">
        <f aca="true" ca="1" t="shared" si="6" ref="C17:N17">_XLL.TILFELDIGMELLOM(0,5)</f>
        <v>2</v>
      </c>
      <c r="D17" s="124">
        <f ca="1" t="shared" si="6"/>
        <v>5</v>
      </c>
      <c r="E17" s="125">
        <f ca="1" t="shared" si="6"/>
        <v>0</v>
      </c>
      <c r="F17" s="20">
        <f ca="1" t="shared" si="6"/>
        <v>2</v>
      </c>
      <c r="G17" s="12">
        <f ca="1" t="shared" si="6"/>
        <v>1</v>
      </c>
      <c r="H17" s="21">
        <f ca="1" t="shared" si="6"/>
        <v>5</v>
      </c>
      <c r="I17" s="136">
        <f ca="1" t="shared" si="6"/>
        <v>0</v>
      </c>
      <c r="J17" s="124">
        <f ca="1" t="shared" si="6"/>
        <v>2</v>
      </c>
      <c r="K17" s="137">
        <f ca="1" t="shared" si="6"/>
        <v>3</v>
      </c>
      <c r="L17" s="20">
        <f ca="1" t="shared" si="6"/>
        <v>4</v>
      </c>
      <c r="M17" s="12">
        <f ca="1" t="shared" si="6"/>
        <v>0</v>
      </c>
      <c r="N17" s="21">
        <f ca="1" t="shared" si="6"/>
        <v>0</v>
      </c>
    </row>
    <row r="18" spans="1:14" ht="15.75" thickBot="1">
      <c r="A18" s="157"/>
      <c r="B18" s="46" t="s">
        <v>31</v>
      </c>
      <c r="C18" s="129"/>
      <c r="D18" s="130"/>
      <c r="E18" s="131"/>
      <c r="F18" s="18"/>
      <c r="G18" s="11"/>
      <c r="H18" s="19"/>
      <c r="I18" s="140"/>
      <c r="J18" s="130"/>
      <c r="K18" s="141"/>
      <c r="L18" s="18"/>
      <c r="M18" s="11"/>
      <c r="N18" s="19"/>
    </row>
    <row r="19" spans="1:14" ht="15.75" thickTop="1">
      <c r="A19" s="71"/>
      <c r="B19" s="26" t="s">
        <v>33</v>
      </c>
      <c r="C19" s="123">
        <f>SUM(C5:C17)</f>
        <v>21</v>
      </c>
      <c r="D19" s="124">
        <f>SUM(D5:D17)</f>
        <v>24</v>
      </c>
      <c r="E19" s="125">
        <f aca="true" t="shared" si="7" ref="E19:N19">SUM(E5:E17)</f>
        <v>21</v>
      </c>
      <c r="F19" s="20">
        <f t="shared" si="7"/>
        <v>22</v>
      </c>
      <c r="G19" s="12">
        <f t="shared" si="7"/>
        <v>15</v>
      </c>
      <c r="H19" s="21">
        <f t="shared" si="7"/>
        <v>28</v>
      </c>
      <c r="I19" s="136">
        <f t="shared" si="7"/>
        <v>12</v>
      </c>
      <c r="J19" s="124">
        <f t="shared" si="7"/>
        <v>18</v>
      </c>
      <c r="K19" s="137">
        <f t="shared" si="7"/>
        <v>11</v>
      </c>
      <c r="L19" s="20">
        <f t="shared" si="7"/>
        <v>12</v>
      </c>
      <c r="M19" s="12">
        <f t="shared" si="7"/>
        <v>16</v>
      </c>
      <c r="N19" s="21">
        <f t="shared" si="7"/>
        <v>15</v>
      </c>
    </row>
    <row r="20" spans="1:14" ht="15.75" thickBot="1">
      <c r="A20" s="72"/>
      <c r="B20" s="13" t="s">
        <v>34</v>
      </c>
      <c r="C20" s="14"/>
      <c r="D20" s="4"/>
      <c r="E20" s="15"/>
      <c r="F20" s="14"/>
      <c r="G20" s="4"/>
      <c r="H20" s="15"/>
      <c r="I20" s="61"/>
      <c r="J20" s="4"/>
      <c r="K20" s="13"/>
      <c r="L20" s="14"/>
      <c r="M20" s="4"/>
      <c r="N20" s="15"/>
    </row>
    <row r="21" spans="1:14" ht="15">
      <c r="A21" s="155">
        <v>8</v>
      </c>
      <c r="B21" s="25" t="s">
        <v>7</v>
      </c>
      <c r="C21" s="142" t="e">
        <f>TILFELDIGMELLOM(0,5)</f>
        <v>#NAME?</v>
      </c>
      <c r="D21" s="143">
        <f aca="true" ca="1" t="shared" si="8" ref="D21:N21">_XLL.TILFELDIGMELLOM(0,5)</f>
        <v>4</v>
      </c>
      <c r="E21" s="144">
        <f ca="1" t="shared" si="8"/>
        <v>5</v>
      </c>
      <c r="F21" s="16">
        <f ca="1" t="shared" si="8"/>
        <v>5</v>
      </c>
      <c r="G21" s="10">
        <f ca="1" t="shared" si="8"/>
        <v>1</v>
      </c>
      <c r="H21" s="17">
        <f ca="1" t="shared" si="8"/>
        <v>0</v>
      </c>
      <c r="I21" s="145">
        <f ca="1" t="shared" si="8"/>
        <v>3</v>
      </c>
      <c r="J21" s="143">
        <f ca="1" t="shared" si="8"/>
        <v>3</v>
      </c>
      <c r="K21" s="146">
        <f ca="1" t="shared" si="8"/>
        <v>1</v>
      </c>
      <c r="L21" s="16">
        <f ca="1" t="shared" si="8"/>
        <v>3</v>
      </c>
      <c r="M21" s="10">
        <f ca="1" t="shared" si="8"/>
        <v>3</v>
      </c>
      <c r="N21" s="17">
        <f ca="1" t="shared" si="8"/>
        <v>3</v>
      </c>
    </row>
    <row r="22" spans="1:14" ht="15.75" thickBot="1">
      <c r="A22" s="156"/>
      <c r="B22" s="59" t="s">
        <v>31</v>
      </c>
      <c r="C22" s="126"/>
      <c r="D22" s="127"/>
      <c r="E22" s="128"/>
      <c r="F22" s="28"/>
      <c r="G22" s="29"/>
      <c r="H22" s="30"/>
      <c r="I22" s="138"/>
      <c r="J22" s="127"/>
      <c r="K22" s="139"/>
      <c r="L22" s="28"/>
      <c r="M22" s="29"/>
      <c r="N22" s="30"/>
    </row>
    <row r="23" spans="1:14" ht="15">
      <c r="A23" s="155">
        <v>9</v>
      </c>
      <c r="B23" s="51" t="s">
        <v>8</v>
      </c>
      <c r="C23" s="117">
        <f aca="true" ca="1" t="shared" si="9" ref="C23:N23">_XLL.TILFELDIGMELLOM(0,5)</f>
        <v>3</v>
      </c>
      <c r="D23" s="118">
        <f ca="1" t="shared" si="9"/>
        <v>2</v>
      </c>
      <c r="E23" s="119">
        <f ca="1" t="shared" si="9"/>
        <v>0</v>
      </c>
      <c r="F23" s="52">
        <f ca="1" t="shared" si="9"/>
        <v>4</v>
      </c>
      <c r="G23" s="53">
        <f ca="1" t="shared" si="9"/>
        <v>0</v>
      </c>
      <c r="H23" s="54">
        <f ca="1" t="shared" si="9"/>
        <v>5</v>
      </c>
      <c r="I23" s="132">
        <f ca="1" t="shared" si="9"/>
        <v>0</v>
      </c>
      <c r="J23" s="118">
        <f ca="1" t="shared" si="9"/>
        <v>1</v>
      </c>
      <c r="K23" s="133">
        <f ca="1" t="shared" si="9"/>
        <v>5</v>
      </c>
      <c r="L23" s="52">
        <f ca="1" t="shared" si="9"/>
        <v>1</v>
      </c>
      <c r="M23" s="53">
        <f ca="1" t="shared" si="9"/>
        <v>3</v>
      </c>
      <c r="N23" s="54">
        <f ca="1" t="shared" si="9"/>
        <v>1</v>
      </c>
    </row>
    <row r="24" spans="1:14" ht="15.75" thickBot="1">
      <c r="A24" s="156"/>
      <c r="B24" s="55" t="s">
        <v>31</v>
      </c>
      <c r="C24" s="120"/>
      <c r="D24" s="121"/>
      <c r="E24" s="122"/>
      <c r="F24" s="56"/>
      <c r="G24" s="57"/>
      <c r="H24" s="58"/>
      <c r="I24" s="134"/>
      <c r="J24" s="121"/>
      <c r="K24" s="135"/>
      <c r="L24" s="56"/>
      <c r="M24" s="57"/>
      <c r="N24" s="58"/>
    </row>
    <row r="25" spans="1:14" ht="15">
      <c r="A25" s="155">
        <v>10</v>
      </c>
      <c r="B25" s="26" t="s">
        <v>9</v>
      </c>
      <c r="C25" s="123">
        <f aca="true" ca="1" t="shared" si="10" ref="C25:N25">_XLL.TILFELDIGMELLOM(0,5)</f>
        <v>5</v>
      </c>
      <c r="D25" s="124">
        <f ca="1" t="shared" si="10"/>
        <v>3</v>
      </c>
      <c r="E25" s="125">
        <f ca="1" t="shared" si="10"/>
        <v>0</v>
      </c>
      <c r="F25" s="20">
        <f ca="1" t="shared" si="10"/>
        <v>1</v>
      </c>
      <c r="G25" s="12">
        <f ca="1" t="shared" si="10"/>
        <v>3</v>
      </c>
      <c r="H25" s="21">
        <f ca="1" t="shared" si="10"/>
        <v>5</v>
      </c>
      <c r="I25" s="136">
        <f ca="1" t="shared" si="10"/>
        <v>5</v>
      </c>
      <c r="J25" s="124">
        <f ca="1" t="shared" si="10"/>
        <v>3</v>
      </c>
      <c r="K25" s="137">
        <f ca="1" t="shared" si="10"/>
        <v>5</v>
      </c>
      <c r="L25" s="20">
        <f ca="1" t="shared" si="10"/>
        <v>4</v>
      </c>
      <c r="M25" s="12">
        <f ca="1" t="shared" si="10"/>
        <v>0</v>
      </c>
      <c r="N25" s="21">
        <f ca="1" t="shared" si="10"/>
        <v>3</v>
      </c>
    </row>
    <row r="26" spans="1:14" ht="15.75" thickBot="1">
      <c r="A26" s="156"/>
      <c r="B26" s="59" t="s">
        <v>31</v>
      </c>
      <c r="C26" s="126"/>
      <c r="D26" s="127"/>
      <c r="E26" s="128"/>
      <c r="F26" s="28"/>
      <c r="G26" s="29"/>
      <c r="H26" s="30"/>
      <c r="I26" s="138"/>
      <c r="J26" s="127"/>
      <c r="K26" s="139"/>
      <c r="L26" s="28"/>
      <c r="M26" s="29"/>
      <c r="N26" s="30"/>
    </row>
    <row r="27" spans="1:14" ht="15">
      <c r="A27" s="155">
        <v>11</v>
      </c>
      <c r="B27" s="51" t="s">
        <v>10</v>
      </c>
      <c r="C27" s="117">
        <f aca="true" ca="1" t="shared" si="11" ref="C27:N27">_XLL.TILFELDIGMELLOM(0,5)</f>
        <v>4</v>
      </c>
      <c r="D27" s="118">
        <f ca="1" t="shared" si="11"/>
        <v>4</v>
      </c>
      <c r="E27" s="119">
        <f ca="1" t="shared" si="11"/>
        <v>0</v>
      </c>
      <c r="F27" s="52">
        <f ca="1" t="shared" si="11"/>
        <v>1</v>
      </c>
      <c r="G27" s="53">
        <f ca="1" t="shared" si="11"/>
        <v>1</v>
      </c>
      <c r="H27" s="54">
        <f ca="1" t="shared" si="11"/>
        <v>4</v>
      </c>
      <c r="I27" s="132">
        <f ca="1" t="shared" si="11"/>
        <v>0</v>
      </c>
      <c r="J27" s="118">
        <f ca="1" t="shared" si="11"/>
        <v>2</v>
      </c>
      <c r="K27" s="133">
        <f ca="1" t="shared" si="11"/>
        <v>0</v>
      </c>
      <c r="L27" s="52">
        <f ca="1" t="shared" si="11"/>
        <v>0</v>
      </c>
      <c r="M27" s="53">
        <f ca="1" t="shared" si="11"/>
        <v>4</v>
      </c>
      <c r="N27" s="54">
        <f ca="1" t="shared" si="11"/>
        <v>3</v>
      </c>
    </row>
    <row r="28" spans="1:14" ht="15.75" thickBot="1">
      <c r="A28" s="156"/>
      <c r="B28" s="55" t="s">
        <v>31</v>
      </c>
      <c r="C28" s="120"/>
      <c r="D28" s="121"/>
      <c r="E28" s="122"/>
      <c r="F28" s="56"/>
      <c r="G28" s="57"/>
      <c r="H28" s="58"/>
      <c r="I28" s="134"/>
      <c r="J28" s="121"/>
      <c r="K28" s="135"/>
      <c r="L28" s="56"/>
      <c r="M28" s="57"/>
      <c r="N28" s="58"/>
    </row>
    <row r="29" spans="1:14" ht="15">
      <c r="A29" s="155">
        <v>12</v>
      </c>
      <c r="B29" s="51" t="s">
        <v>11</v>
      </c>
      <c r="C29" s="117">
        <f aca="true" ca="1" t="shared" si="12" ref="C29:N29">_XLL.TILFELDIGMELLOM(0,5)</f>
        <v>0</v>
      </c>
      <c r="D29" s="118">
        <f ca="1" t="shared" si="12"/>
        <v>3</v>
      </c>
      <c r="E29" s="119">
        <f ca="1" t="shared" si="12"/>
        <v>1</v>
      </c>
      <c r="F29" s="52">
        <f ca="1" t="shared" si="12"/>
        <v>0</v>
      </c>
      <c r="G29" s="53">
        <f ca="1" t="shared" si="12"/>
        <v>5</v>
      </c>
      <c r="H29" s="54">
        <f ca="1" t="shared" si="12"/>
        <v>1</v>
      </c>
      <c r="I29" s="132">
        <f ca="1" t="shared" si="12"/>
        <v>5</v>
      </c>
      <c r="J29" s="118">
        <f ca="1" t="shared" si="12"/>
        <v>1</v>
      </c>
      <c r="K29" s="133">
        <f ca="1" t="shared" si="12"/>
        <v>4</v>
      </c>
      <c r="L29" s="52">
        <f ca="1" t="shared" si="12"/>
        <v>3</v>
      </c>
      <c r="M29" s="53">
        <f ca="1" t="shared" si="12"/>
        <v>1</v>
      </c>
      <c r="N29" s="54">
        <f ca="1" t="shared" si="12"/>
        <v>0</v>
      </c>
    </row>
    <row r="30" spans="1:14" ht="15.75" thickBot="1">
      <c r="A30" s="156"/>
      <c r="B30" s="55" t="s">
        <v>31</v>
      </c>
      <c r="C30" s="120"/>
      <c r="D30" s="121"/>
      <c r="E30" s="122"/>
      <c r="F30" s="56"/>
      <c r="G30" s="57"/>
      <c r="H30" s="58"/>
      <c r="I30" s="134"/>
      <c r="J30" s="121"/>
      <c r="K30" s="135"/>
      <c r="L30" s="56"/>
      <c r="M30" s="57"/>
      <c r="N30" s="58"/>
    </row>
    <row r="31" spans="1:14" ht="30">
      <c r="A31" s="155">
        <v>13</v>
      </c>
      <c r="B31" s="27" t="s">
        <v>12</v>
      </c>
      <c r="C31" s="123">
        <f aca="true" ca="1" t="shared" si="13" ref="C31:N31">_XLL.TILFELDIGMELLOM(0,5)</f>
        <v>4</v>
      </c>
      <c r="D31" s="124">
        <f ca="1" t="shared" si="13"/>
        <v>4</v>
      </c>
      <c r="E31" s="125">
        <f ca="1" t="shared" si="13"/>
        <v>2</v>
      </c>
      <c r="F31" s="20">
        <f ca="1" t="shared" si="13"/>
        <v>0</v>
      </c>
      <c r="G31" s="12">
        <f ca="1" t="shared" si="13"/>
        <v>5</v>
      </c>
      <c r="H31" s="21">
        <f ca="1" t="shared" si="13"/>
        <v>5</v>
      </c>
      <c r="I31" s="136">
        <f ca="1" t="shared" si="13"/>
        <v>2</v>
      </c>
      <c r="J31" s="124">
        <f ca="1" t="shared" si="13"/>
        <v>1</v>
      </c>
      <c r="K31" s="137">
        <f ca="1" t="shared" si="13"/>
        <v>2</v>
      </c>
      <c r="L31" s="20">
        <f ca="1" t="shared" si="13"/>
        <v>1</v>
      </c>
      <c r="M31" s="12">
        <f ca="1" t="shared" si="13"/>
        <v>4</v>
      </c>
      <c r="N31" s="21">
        <f ca="1" t="shared" si="13"/>
        <v>5</v>
      </c>
    </row>
    <row r="32" spans="1:14" ht="15.75" thickBot="1">
      <c r="A32" s="157"/>
      <c r="B32" s="46" t="s">
        <v>31</v>
      </c>
      <c r="C32" s="129"/>
      <c r="D32" s="130"/>
      <c r="E32" s="131"/>
      <c r="F32" s="18"/>
      <c r="G32" s="11"/>
      <c r="H32" s="19"/>
      <c r="I32" s="140"/>
      <c r="J32" s="130"/>
      <c r="K32" s="141"/>
      <c r="L32" s="18"/>
      <c r="M32" s="11"/>
      <c r="N32" s="19"/>
    </row>
    <row r="33" spans="1:14" ht="15.75" thickTop="1">
      <c r="A33" s="71"/>
      <c r="B33" s="27" t="s">
        <v>35</v>
      </c>
      <c r="C33" s="123" t="e">
        <f>SUM(C21:C31)</f>
        <v>#NAME?</v>
      </c>
      <c r="D33" s="124">
        <f>SUM(D21:D31)</f>
        <v>20</v>
      </c>
      <c r="E33" s="125">
        <f aca="true" t="shared" si="14" ref="E33:N33">SUM(E21:E31)</f>
        <v>8</v>
      </c>
      <c r="F33" s="20">
        <f t="shared" si="14"/>
        <v>11</v>
      </c>
      <c r="G33" s="12">
        <f t="shared" si="14"/>
        <v>15</v>
      </c>
      <c r="H33" s="21">
        <f t="shared" si="14"/>
        <v>20</v>
      </c>
      <c r="I33" s="136">
        <f t="shared" si="14"/>
        <v>15</v>
      </c>
      <c r="J33" s="124">
        <f t="shared" si="14"/>
        <v>11</v>
      </c>
      <c r="K33" s="137">
        <f t="shared" si="14"/>
        <v>17</v>
      </c>
      <c r="L33" s="20">
        <f t="shared" si="14"/>
        <v>12</v>
      </c>
      <c r="M33" s="12">
        <f t="shared" si="14"/>
        <v>15</v>
      </c>
      <c r="N33" s="21">
        <f t="shared" si="14"/>
        <v>15</v>
      </c>
    </row>
    <row r="34" spans="1:14" ht="15.75" thickBot="1">
      <c r="A34" s="73"/>
      <c r="B34" s="47" t="s">
        <v>101</v>
      </c>
      <c r="C34" s="48"/>
      <c r="D34" s="49"/>
      <c r="E34" s="50"/>
      <c r="F34" s="48"/>
      <c r="G34" s="49"/>
      <c r="H34" s="50"/>
      <c r="I34" s="60"/>
      <c r="J34" s="49"/>
      <c r="K34" s="47"/>
      <c r="L34" s="48"/>
      <c r="M34" s="49"/>
      <c r="N34" s="50"/>
    </row>
    <row r="35" spans="1:14" ht="15">
      <c r="A35" s="155">
        <v>14</v>
      </c>
      <c r="B35" s="51" t="s">
        <v>13</v>
      </c>
      <c r="C35" s="117">
        <f aca="true" ca="1" t="shared" si="15" ref="C35:N35">_XLL.TILFELDIGMELLOM(0,5)</f>
        <v>5</v>
      </c>
      <c r="D35" s="118">
        <f ca="1" t="shared" si="15"/>
        <v>2</v>
      </c>
      <c r="E35" s="119">
        <f ca="1" t="shared" si="15"/>
        <v>5</v>
      </c>
      <c r="F35" s="52">
        <f ca="1" t="shared" si="15"/>
        <v>2</v>
      </c>
      <c r="G35" s="53">
        <f ca="1" t="shared" si="15"/>
        <v>5</v>
      </c>
      <c r="H35" s="54">
        <f ca="1" t="shared" si="15"/>
        <v>0</v>
      </c>
      <c r="I35" s="132">
        <f ca="1" t="shared" si="15"/>
        <v>4</v>
      </c>
      <c r="J35" s="118">
        <f ca="1" t="shared" si="15"/>
        <v>3</v>
      </c>
      <c r="K35" s="133">
        <f ca="1" t="shared" si="15"/>
        <v>4</v>
      </c>
      <c r="L35" s="52">
        <f ca="1" t="shared" si="15"/>
        <v>4</v>
      </c>
      <c r="M35" s="53">
        <f ca="1" t="shared" si="15"/>
        <v>1</v>
      </c>
      <c r="N35" s="54">
        <f ca="1" t="shared" si="15"/>
        <v>1</v>
      </c>
    </row>
    <row r="36" spans="1:14" ht="15.75" thickBot="1">
      <c r="A36" s="156"/>
      <c r="B36" s="55" t="s">
        <v>31</v>
      </c>
      <c r="C36" s="120"/>
      <c r="D36" s="121"/>
      <c r="E36" s="122"/>
      <c r="F36" s="56"/>
      <c r="G36" s="57"/>
      <c r="H36" s="58"/>
      <c r="I36" s="134"/>
      <c r="J36" s="121"/>
      <c r="K36" s="135"/>
      <c r="L36" s="56"/>
      <c r="M36" s="57"/>
      <c r="N36" s="58"/>
    </row>
    <row r="37" spans="1:14" ht="15">
      <c r="A37" s="155">
        <v>15</v>
      </c>
      <c r="B37" s="26" t="s">
        <v>14</v>
      </c>
      <c r="C37" s="123">
        <f aca="true" ca="1" t="shared" si="16" ref="C37:N37">_XLL.TILFELDIGMELLOM(0,5)</f>
        <v>2</v>
      </c>
      <c r="D37" s="124">
        <f ca="1" t="shared" si="16"/>
        <v>0</v>
      </c>
      <c r="E37" s="125">
        <f ca="1" t="shared" si="16"/>
        <v>5</v>
      </c>
      <c r="F37" s="20">
        <f ca="1" t="shared" si="16"/>
        <v>2</v>
      </c>
      <c r="G37" s="12">
        <f ca="1" t="shared" si="16"/>
        <v>3</v>
      </c>
      <c r="H37" s="21">
        <f ca="1" t="shared" si="16"/>
        <v>4</v>
      </c>
      <c r="I37" s="136">
        <f ca="1" t="shared" si="16"/>
        <v>5</v>
      </c>
      <c r="J37" s="124">
        <f ca="1" t="shared" si="16"/>
        <v>2</v>
      </c>
      <c r="K37" s="137">
        <f ca="1" t="shared" si="16"/>
        <v>0</v>
      </c>
      <c r="L37" s="20">
        <f ca="1" t="shared" si="16"/>
        <v>4</v>
      </c>
      <c r="M37" s="12">
        <f ca="1" t="shared" si="16"/>
        <v>4</v>
      </c>
      <c r="N37" s="21">
        <f ca="1" t="shared" si="16"/>
        <v>3</v>
      </c>
    </row>
    <row r="38" spans="1:14" ht="15.75" thickBot="1">
      <c r="A38" s="157"/>
      <c r="B38" s="46" t="s">
        <v>31</v>
      </c>
      <c r="C38" s="129"/>
      <c r="D38" s="130"/>
      <c r="E38" s="131"/>
      <c r="F38" s="18"/>
      <c r="G38" s="11"/>
      <c r="H38" s="19"/>
      <c r="I38" s="140"/>
      <c r="J38" s="130"/>
      <c r="K38" s="141"/>
      <c r="L38" s="18"/>
      <c r="M38" s="11"/>
      <c r="N38" s="19"/>
    </row>
    <row r="39" spans="1:14" ht="15.75" thickTop="1">
      <c r="A39" s="71"/>
      <c r="B39" s="26" t="s">
        <v>36</v>
      </c>
      <c r="C39" s="123">
        <f>SUM(C35:C37)</f>
        <v>7</v>
      </c>
      <c r="D39" s="124">
        <f>SUM(D35:D37)</f>
        <v>2</v>
      </c>
      <c r="E39" s="125">
        <f aca="true" t="shared" si="17" ref="E39:N39">SUM(E35:E37)</f>
        <v>10</v>
      </c>
      <c r="F39" s="20">
        <f t="shared" si="17"/>
        <v>4</v>
      </c>
      <c r="G39" s="12">
        <f t="shared" si="17"/>
        <v>8</v>
      </c>
      <c r="H39" s="21">
        <f t="shared" si="17"/>
        <v>4</v>
      </c>
      <c r="I39" s="136">
        <f t="shared" si="17"/>
        <v>9</v>
      </c>
      <c r="J39" s="124">
        <f t="shared" si="17"/>
        <v>5</v>
      </c>
      <c r="K39" s="137">
        <f t="shared" si="17"/>
        <v>4</v>
      </c>
      <c r="L39" s="20">
        <f t="shared" si="17"/>
        <v>8</v>
      </c>
      <c r="M39" s="12">
        <f t="shared" si="17"/>
        <v>5</v>
      </c>
      <c r="N39" s="21">
        <f t="shared" si="17"/>
        <v>4</v>
      </c>
    </row>
    <row r="40" spans="1:14" ht="15.75" thickBot="1">
      <c r="A40" s="72"/>
      <c r="B40" s="13" t="s">
        <v>37</v>
      </c>
      <c r="C40" s="14"/>
      <c r="D40" s="4"/>
      <c r="E40" s="15"/>
      <c r="F40" s="14"/>
      <c r="G40" s="4"/>
      <c r="H40" s="15"/>
      <c r="I40" s="61"/>
      <c r="J40" s="4"/>
      <c r="K40" s="13"/>
      <c r="L40" s="14"/>
      <c r="M40" s="4"/>
      <c r="N40" s="15"/>
    </row>
    <row r="41" spans="1:14" ht="15">
      <c r="A41" s="155">
        <v>16</v>
      </c>
      <c r="B41" s="25" t="s">
        <v>15</v>
      </c>
      <c r="C41" s="142">
        <f aca="true" ca="1" t="shared" si="18" ref="C41:N41">_XLL.TILFELDIGMELLOM(0,5)</f>
        <v>3</v>
      </c>
      <c r="D41" s="143">
        <f ca="1" t="shared" si="18"/>
        <v>4</v>
      </c>
      <c r="E41" s="144">
        <f ca="1" t="shared" si="18"/>
        <v>2</v>
      </c>
      <c r="F41" s="16">
        <f ca="1" t="shared" si="18"/>
        <v>3</v>
      </c>
      <c r="G41" s="10">
        <f ca="1" t="shared" si="18"/>
        <v>3</v>
      </c>
      <c r="H41" s="17">
        <f ca="1" t="shared" si="18"/>
        <v>4</v>
      </c>
      <c r="I41" s="145">
        <f ca="1" t="shared" si="18"/>
        <v>3</v>
      </c>
      <c r="J41" s="143">
        <f ca="1" t="shared" si="18"/>
        <v>4</v>
      </c>
      <c r="K41" s="146">
        <f ca="1" t="shared" si="18"/>
        <v>4</v>
      </c>
      <c r="L41" s="16">
        <f ca="1" t="shared" si="18"/>
        <v>3</v>
      </c>
      <c r="M41" s="10">
        <f ca="1" t="shared" si="18"/>
        <v>4</v>
      </c>
      <c r="N41" s="17">
        <f ca="1" t="shared" si="18"/>
        <v>5</v>
      </c>
    </row>
    <row r="42" spans="1:14" ht="15.75" thickBot="1">
      <c r="A42" s="156"/>
      <c r="B42" s="59" t="s">
        <v>31</v>
      </c>
      <c r="C42" s="126"/>
      <c r="D42" s="127"/>
      <c r="E42" s="128"/>
      <c r="F42" s="28"/>
      <c r="G42" s="29"/>
      <c r="H42" s="30"/>
      <c r="I42" s="138"/>
      <c r="J42" s="127"/>
      <c r="K42" s="139"/>
      <c r="L42" s="28"/>
      <c r="M42" s="29"/>
      <c r="N42" s="30"/>
    </row>
    <row r="43" spans="1:14" ht="15">
      <c r="A43" s="155">
        <v>17</v>
      </c>
      <c r="B43" s="51" t="s">
        <v>16</v>
      </c>
      <c r="C43" s="117">
        <f aca="true" ca="1" t="shared" si="19" ref="C43:N43">_XLL.TILFELDIGMELLOM(0,5)</f>
        <v>3</v>
      </c>
      <c r="D43" s="118">
        <f ca="1" t="shared" si="19"/>
        <v>5</v>
      </c>
      <c r="E43" s="119">
        <f ca="1" t="shared" si="19"/>
        <v>5</v>
      </c>
      <c r="F43" s="52">
        <f ca="1" t="shared" si="19"/>
        <v>5</v>
      </c>
      <c r="G43" s="53">
        <f ca="1" t="shared" si="19"/>
        <v>3</v>
      </c>
      <c r="H43" s="54">
        <f ca="1" t="shared" si="19"/>
        <v>0</v>
      </c>
      <c r="I43" s="132">
        <f ca="1" t="shared" si="19"/>
        <v>2</v>
      </c>
      <c r="J43" s="118">
        <f ca="1" t="shared" si="19"/>
        <v>4</v>
      </c>
      <c r="K43" s="133">
        <f ca="1" t="shared" si="19"/>
        <v>5</v>
      </c>
      <c r="L43" s="52">
        <f ca="1" t="shared" si="19"/>
        <v>2</v>
      </c>
      <c r="M43" s="53">
        <f ca="1" t="shared" si="19"/>
        <v>0</v>
      </c>
      <c r="N43" s="54">
        <f ca="1" t="shared" si="19"/>
        <v>4</v>
      </c>
    </row>
    <row r="44" spans="1:14" ht="15.75" thickBot="1">
      <c r="A44" s="156"/>
      <c r="B44" s="55" t="s">
        <v>31</v>
      </c>
      <c r="C44" s="120"/>
      <c r="D44" s="121"/>
      <c r="E44" s="122"/>
      <c r="F44" s="56"/>
      <c r="G44" s="57"/>
      <c r="H44" s="58"/>
      <c r="I44" s="134"/>
      <c r="J44" s="121"/>
      <c r="K44" s="135"/>
      <c r="L44" s="56"/>
      <c r="M44" s="57"/>
      <c r="N44" s="58"/>
    </row>
    <row r="45" spans="1:14" ht="15">
      <c r="A45" s="155">
        <v>18</v>
      </c>
      <c r="B45" s="26" t="s">
        <v>17</v>
      </c>
      <c r="C45" s="123">
        <f aca="true" ca="1" t="shared" si="20" ref="C45:N45">_XLL.TILFELDIGMELLOM(0,5)</f>
        <v>5</v>
      </c>
      <c r="D45" s="124">
        <f ca="1" t="shared" si="20"/>
        <v>0</v>
      </c>
      <c r="E45" s="125">
        <f ca="1" t="shared" si="20"/>
        <v>3</v>
      </c>
      <c r="F45" s="20">
        <f ca="1" t="shared" si="20"/>
        <v>5</v>
      </c>
      <c r="G45" s="12">
        <f ca="1" t="shared" si="20"/>
        <v>2</v>
      </c>
      <c r="H45" s="21">
        <f ca="1" t="shared" si="20"/>
        <v>2</v>
      </c>
      <c r="I45" s="136">
        <f ca="1" t="shared" si="20"/>
        <v>1</v>
      </c>
      <c r="J45" s="124">
        <f ca="1" t="shared" si="20"/>
        <v>4</v>
      </c>
      <c r="K45" s="137">
        <f ca="1" t="shared" si="20"/>
        <v>0</v>
      </c>
      <c r="L45" s="20">
        <f ca="1" t="shared" si="20"/>
        <v>0</v>
      </c>
      <c r="M45" s="12">
        <f ca="1" t="shared" si="20"/>
        <v>4</v>
      </c>
      <c r="N45" s="21">
        <f ca="1" t="shared" si="20"/>
        <v>2</v>
      </c>
    </row>
    <row r="46" spans="1:14" ht="15.75" thickBot="1">
      <c r="A46" s="157"/>
      <c r="B46" s="46" t="s">
        <v>31</v>
      </c>
      <c r="C46" s="129"/>
      <c r="D46" s="130"/>
      <c r="E46" s="131"/>
      <c r="F46" s="18"/>
      <c r="G46" s="11"/>
      <c r="H46" s="19"/>
      <c r="I46" s="140"/>
      <c r="J46" s="130"/>
      <c r="K46" s="141"/>
      <c r="L46" s="18"/>
      <c r="M46" s="11"/>
      <c r="N46" s="19"/>
    </row>
    <row r="47" spans="1:14" ht="15.75" thickTop="1">
      <c r="A47" s="71"/>
      <c r="B47" s="26" t="s">
        <v>38</v>
      </c>
      <c r="C47" s="123">
        <f>SUM(C41:C45)</f>
        <v>11</v>
      </c>
      <c r="D47" s="124">
        <f>SUM(D41:D45)</f>
        <v>9</v>
      </c>
      <c r="E47" s="125">
        <f aca="true" t="shared" si="21" ref="E47:N47">SUM(E41:E45)</f>
        <v>10</v>
      </c>
      <c r="F47" s="20">
        <f t="shared" si="21"/>
        <v>13</v>
      </c>
      <c r="G47" s="12">
        <f t="shared" si="21"/>
        <v>8</v>
      </c>
      <c r="H47" s="21">
        <f t="shared" si="21"/>
        <v>6</v>
      </c>
      <c r="I47" s="136">
        <f t="shared" si="21"/>
        <v>6</v>
      </c>
      <c r="J47" s="124">
        <f t="shared" si="21"/>
        <v>12</v>
      </c>
      <c r="K47" s="137">
        <f t="shared" si="21"/>
        <v>9</v>
      </c>
      <c r="L47" s="20">
        <f t="shared" si="21"/>
        <v>5</v>
      </c>
      <c r="M47" s="12">
        <f t="shared" si="21"/>
        <v>8</v>
      </c>
      <c r="N47" s="21">
        <f t="shared" si="21"/>
        <v>11</v>
      </c>
    </row>
    <row r="48" spans="1:14" ht="15.75" thickBot="1">
      <c r="A48" s="72"/>
      <c r="B48" s="13" t="s">
        <v>39</v>
      </c>
      <c r="C48" s="14"/>
      <c r="D48" s="4"/>
      <c r="E48" s="15"/>
      <c r="F48" s="14"/>
      <c r="G48" s="4"/>
      <c r="H48" s="15"/>
      <c r="I48" s="61"/>
      <c r="J48" s="4"/>
      <c r="K48" s="13"/>
      <c r="L48" s="14"/>
      <c r="M48" s="4"/>
      <c r="N48" s="15"/>
    </row>
    <row r="49" spans="1:14" ht="15">
      <c r="A49" s="155">
        <v>19</v>
      </c>
      <c r="B49" s="25" t="s">
        <v>18</v>
      </c>
      <c r="C49" s="142">
        <f aca="true" ca="1" t="shared" si="22" ref="C49:N49">_XLL.TILFELDIGMELLOM(0,5)</f>
        <v>0</v>
      </c>
      <c r="D49" s="143">
        <f ca="1" t="shared" si="22"/>
        <v>2</v>
      </c>
      <c r="E49" s="144">
        <f ca="1" t="shared" si="22"/>
        <v>5</v>
      </c>
      <c r="F49" s="16">
        <f ca="1" t="shared" si="22"/>
        <v>2</v>
      </c>
      <c r="G49" s="10">
        <f ca="1" t="shared" si="22"/>
        <v>3</v>
      </c>
      <c r="H49" s="17">
        <f ca="1" t="shared" si="22"/>
        <v>1</v>
      </c>
      <c r="I49" s="145">
        <f ca="1" t="shared" si="22"/>
        <v>3</v>
      </c>
      <c r="J49" s="143">
        <f ca="1" t="shared" si="22"/>
        <v>0</v>
      </c>
      <c r="K49" s="146">
        <f ca="1" t="shared" si="22"/>
        <v>0</v>
      </c>
      <c r="L49" s="16">
        <f ca="1" t="shared" si="22"/>
        <v>2</v>
      </c>
      <c r="M49" s="10">
        <f ca="1" t="shared" si="22"/>
        <v>2</v>
      </c>
      <c r="N49" s="17">
        <f ca="1" t="shared" si="22"/>
        <v>4</v>
      </c>
    </row>
    <row r="50" spans="1:14" ht="15.75" thickBot="1">
      <c r="A50" s="156"/>
      <c r="B50" s="59" t="s">
        <v>31</v>
      </c>
      <c r="C50" s="126"/>
      <c r="D50" s="127"/>
      <c r="E50" s="128"/>
      <c r="F50" s="28"/>
      <c r="G50" s="29"/>
      <c r="H50" s="30"/>
      <c r="I50" s="138"/>
      <c r="J50" s="127"/>
      <c r="K50" s="139"/>
      <c r="L50" s="28"/>
      <c r="M50" s="29"/>
      <c r="N50" s="30"/>
    </row>
    <row r="51" spans="1:14" ht="15">
      <c r="A51" s="155">
        <v>20</v>
      </c>
      <c r="B51" s="51" t="s">
        <v>19</v>
      </c>
      <c r="C51" s="117">
        <f aca="true" ca="1" t="shared" si="23" ref="C51:N51">_XLL.TILFELDIGMELLOM(0,5)</f>
        <v>4</v>
      </c>
      <c r="D51" s="118">
        <f ca="1" t="shared" si="23"/>
        <v>4</v>
      </c>
      <c r="E51" s="119">
        <f ca="1" t="shared" si="23"/>
        <v>2</v>
      </c>
      <c r="F51" s="52">
        <f ca="1" t="shared" si="23"/>
        <v>0</v>
      </c>
      <c r="G51" s="53">
        <f ca="1" t="shared" si="23"/>
        <v>4</v>
      </c>
      <c r="H51" s="54">
        <f ca="1" t="shared" si="23"/>
        <v>1</v>
      </c>
      <c r="I51" s="132">
        <f ca="1" t="shared" si="23"/>
        <v>2</v>
      </c>
      <c r="J51" s="118">
        <f ca="1" t="shared" si="23"/>
        <v>5</v>
      </c>
      <c r="K51" s="133">
        <f ca="1" t="shared" si="23"/>
        <v>2</v>
      </c>
      <c r="L51" s="52">
        <f ca="1" t="shared" si="23"/>
        <v>1</v>
      </c>
      <c r="M51" s="53">
        <f ca="1" t="shared" si="23"/>
        <v>0</v>
      </c>
      <c r="N51" s="54">
        <f ca="1" t="shared" si="23"/>
        <v>5</v>
      </c>
    </row>
    <row r="52" spans="1:14" ht="15.75" thickBot="1">
      <c r="A52" s="156"/>
      <c r="B52" s="55" t="s">
        <v>31</v>
      </c>
      <c r="C52" s="120"/>
      <c r="D52" s="121"/>
      <c r="E52" s="122"/>
      <c r="F52" s="56"/>
      <c r="G52" s="57"/>
      <c r="H52" s="58"/>
      <c r="I52" s="134"/>
      <c r="J52" s="121"/>
      <c r="K52" s="135"/>
      <c r="L52" s="56"/>
      <c r="M52" s="57"/>
      <c r="N52" s="58"/>
    </row>
    <row r="53" spans="1:14" ht="15">
      <c r="A53" s="155">
        <v>21</v>
      </c>
      <c r="B53" s="51" t="s">
        <v>20</v>
      </c>
      <c r="C53" s="117">
        <f aca="true" ca="1" t="shared" si="24" ref="C53:N53">_XLL.TILFELDIGMELLOM(0,5)</f>
        <v>0</v>
      </c>
      <c r="D53" s="118">
        <f ca="1" t="shared" si="24"/>
        <v>3</v>
      </c>
      <c r="E53" s="119">
        <f ca="1" t="shared" si="24"/>
        <v>4</v>
      </c>
      <c r="F53" s="52">
        <f ca="1" t="shared" si="24"/>
        <v>1</v>
      </c>
      <c r="G53" s="53">
        <f ca="1" t="shared" si="24"/>
        <v>0</v>
      </c>
      <c r="H53" s="54">
        <f ca="1" t="shared" si="24"/>
        <v>0</v>
      </c>
      <c r="I53" s="132">
        <f ca="1" t="shared" si="24"/>
        <v>5</v>
      </c>
      <c r="J53" s="118">
        <f ca="1" t="shared" si="24"/>
        <v>2</v>
      </c>
      <c r="K53" s="133">
        <f ca="1" t="shared" si="24"/>
        <v>1</v>
      </c>
      <c r="L53" s="52">
        <f ca="1" t="shared" si="24"/>
        <v>2</v>
      </c>
      <c r="M53" s="53">
        <f ca="1" t="shared" si="24"/>
        <v>0</v>
      </c>
      <c r="N53" s="54">
        <f ca="1" t="shared" si="24"/>
        <v>5</v>
      </c>
    </row>
    <row r="54" spans="1:14" ht="15.75" thickBot="1">
      <c r="A54" s="156"/>
      <c r="B54" s="55" t="s">
        <v>31</v>
      </c>
      <c r="C54" s="120"/>
      <c r="D54" s="121"/>
      <c r="E54" s="122"/>
      <c r="F54" s="56"/>
      <c r="G54" s="57"/>
      <c r="H54" s="58"/>
      <c r="I54" s="134"/>
      <c r="J54" s="121"/>
      <c r="K54" s="135"/>
      <c r="L54" s="56"/>
      <c r="M54" s="57"/>
      <c r="N54" s="58"/>
    </row>
    <row r="55" spans="1:14" ht="15">
      <c r="A55" s="155">
        <v>22</v>
      </c>
      <c r="B55" s="26" t="s">
        <v>21</v>
      </c>
      <c r="C55" s="123">
        <f aca="true" ca="1" t="shared" si="25" ref="C55:N55">_XLL.TILFELDIGMELLOM(0,5)</f>
        <v>4</v>
      </c>
      <c r="D55" s="124">
        <f ca="1" t="shared" si="25"/>
        <v>1</v>
      </c>
      <c r="E55" s="125">
        <f ca="1" t="shared" si="25"/>
        <v>0</v>
      </c>
      <c r="F55" s="20">
        <f ca="1" t="shared" si="25"/>
        <v>5</v>
      </c>
      <c r="G55" s="12">
        <f ca="1" t="shared" si="25"/>
        <v>1</v>
      </c>
      <c r="H55" s="21">
        <f ca="1" t="shared" si="25"/>
        <v>0</v>
      </c>
      <c r="I55" s="136">
        <f ca="1" t="shared" si="25"/>
        <v>3</v>
      </c>
      <c r="J55" s="124">
        <f ca="1" t="shared" si="25"/>
        <v>2</v>
      </c>
      <c r="K55" s="137">
        <f ca="1" t="shared" si="25"/>
        <v>0</v>
      </c>
      <c r="L55" s="20">
        <f ca="1" t="shared" si="25"/>
        <v>4</v>
      </c>
      <c r="M55" s="12">
        <f ca="1" t="shared" si="25"/>
        <v>1</v>
      </c>
      <c r="N55" s="21">
        <f ca="1" t="shared" si="25"/>
        <v>4</v>
      </c>
    </row>
    <row r="56" spans="1:14" ht="15.75" thickBot="1">
      <c r="A56" s="157"/>
      <c r="B56" s="46" t="s">
        <v>31</v>
      </c>
      <c r="C56" s="129"/>
      <c r="D56" s="130"/>
      <c r="E56" s="131"/>
      <c r="F56" s="18"/>
      <c r="G56" s="11"/>
      <c r="H56" s="19"/>
      <c r="I56" s="140"/>
      <c r="J56" s="130"/>
      <c r="K56" s="141"/>
      <c r="L56" s="18"/>
      <c r="M56" s="11"/>
      <c r="N56" s="19"/>
    </row>
    <row r="57" spans="1:14" ht="15.75" thickTop="1">
      <c r="A57" s="71"/>
      <c r="B57" s="26" t="s">
        <v>40</v>
      </c>
      <c r="C57" s="123">
        <f>SUM(C49:C55)</f>
        <v>8</v>
      </c>
      <c r="D57" s="124">
        <f>SUM(D49:D55)</f>
        <v>10</v>
      </c>
      <c r="E57" s="125">
        <f aca="true" t="shared" si="26" ref="E57:N57">SUM(E49:E55)</f>
        <v>11</v>
      </c>
      <c r="F57" s="20">
        <f t="shared" si="26"/>
        <v>8</v>
      </c>
      <c r="G57" s="12">
        <f t="shared" si="26"/>
        <v>8</v>
      </c>
      <c r="H57" s="21">
        <f t="shared" si="26"/>
        <v>2</v>
      </c>
      <c r="I57" s="136">
        <f t="shared" si="26"/>
        <v>13</v>
      </c>
      <c r="J57" s="124">
        <f t="shared" si="26"/>
        <v>9</v>
      </c>
      <c r="K57" s="137">
        <f t="shared" si="26"/>
        <v>3</v>
      </c>
      <c r="L57" s="20">
        <f t="shared" si="26"/>
        <v>9</v>
      </c>
      <c r="M57" s="12">
        <f t="shared" si="26"/>
        <v>3</v>
      </c>
      <c r="N57" s="21">
        <f t="shared" si="26"/>
        <v>18</v>
      </c>
    </row>
    <row r="58" spans="1:14" ht="15.75" thickBot="1">
      <c r="A58" s="72"/>
      <c r="B58" s="13" t="s">
        <v>41</v>
      </c>
      <c r="C58" s="14"/>
      <c r="D58" s="4"/>
      <c r="E58" s="15"/>
      <c r="F58" s="14"/>
      <c r="G58" s="4"/>
      <c r="H58" s="15"/>
      <c r="I58" s="61"/>
      <c r="J58" s="4"/>
      <c r="K58" s="13"/>
      <c r="L58" s="14"/>
      <c r="M58" s="4"/>
      <c r="N58" s="15"/>
    </row>
    <row r="59" spans="1:14" ht="15">
      <c r="A59" s="155">
        <v>23</v>
      </c>
      <c r="B59" s="25" t="s">
        <v>22</v>
      </c>
      <c r="C59" s="142">
        <f aca="true" ca="1" t="shared" si="27" ref="C59:N59">_XLL.TILFELDIGMELLOM(0,5)</f>
        <v>2</v>
      </c>
      <c r="D59" s="143">
        <f ca="1" t="shared" si="27"/>
        <v>5</v>
      </c>
      <c r="E59" s="144">
        <f ca="1" t="shared" si="27"/>
        <v>1</v>
      </c>
      <c r="F59" s="16">
        <f ca="1" t="shared" si="27"/>
        <v>1</v>
      </c>
      <c r="G59" s="10">
        <f ca="1" t="shared" si="27"/>
        <v>0</v>
      </c>
      <c r="H59" s="17">
        <f ca="1" t="shared" si="27"/>
        <v>0</v>
      </c>
      <c r="I59" s="145">
        <f ca="1" t="shared" si="27"/>
        <v>2</v>
      </c>
      <c r="J59" s="143">
        <f ca="1" t="shared" si="27"/>
        <v>0</v>
      </c>
      <c r="K59" s="146">
        <f ca="1" t="shared" si="27"/>
        <v>3</v>
      </c>
      <c r="L59" s="16">
        <f ca="1" t="shared" si="27"/>
        <v>0</v>
      </c>
      <c r="M59" s="10">
        <f ca="1" t="shared" si="27"/>
        <v>0</v>
      </c>
      <c r="N59" s="17">
        <f ca="1" t="shared" si="27"/>
        <v>5</v>
      </c>
    </row>
    <row r="60" spans="1:14" ht="15.75" thickBot="1">
      <c r="A60" s="156"/>
      <c r="B60" s="59" t="s">
        <v>31</v>
      </c>
      <c r="C60" s="126"/>
      <c r="D60" s="127"/>
      <c r="E60" s="128"/>
      <c r="F60" s="28"/>
      <c r="G60" s="29"/>
      <c r="H60" s="30"/>
      <c r="I60" s="138"/>
      <c r="J60" s="127"/>
      <c r="K60" s="139"/>
      <c r="L60" s="28"/>
      <c r="M60" s="29"/>
      <c r="N60" s="30"/>
    </row>
    <row r="61" spans="1:14" ht="15">
      <c r="A61" s="155">
        <v>24</v>
      </c>
      <c r="B61" s="51" t="s">
        <v>23</v>
      </c>
      <c r="C61" s="117">
        <f aca="true" ca="1" t="shared" si="28" ref="C61:N61">_XLL.TILFELDIGMELLOM(0,5)</f>
        <v>4</v>
      </c>
      <c r="D61" s="118">
        <f ca="1" t="shared" si="28"/>
        <v>3</v>
      </c>
      <c r="E61" s="119">
        <f ca="1" t="shared" si="28"/>
        <v>0</v>
      </c>
      <c r="F61" s="52">
        <f ca="1" t="shared" si="28"/>
        <v>4</v>
      </c>
      <c r="G61" s="53">
        <f ca="1" t="shared" si="28"/>
        <v>0</v>
      </c>
      <c r="H61" s="54">
        <f ca="1" t="shared" si="28"/>
        <v>1</v>
      </c>
      <c r="I61" s="132">
        <f ca="1" t="shared" si="28"/>
        <v>5</v>
      </c>
      <c r="J61" s="118">
        <f ca="1" t="shared" si="28"/>
        <v>1</v>
      </c>
      <c r="K61" s="133">
        <f ca="1" t="shared" si="28"/>
        <v>5</v>
      </c>
      <c r="L61" s="52">
        <f ca="1" t="shared" si="28"/>
        <v>4</v>
      </c>
      <c r="M61" s="53">
        <f ca="1" t="shared" si="28"/>
        <v>1</v>
      </c>
      <c r="N61" s="54">
        <f ca="1" t="shared" si="28"/>
        <v>4</v>
      </c>
    </row>
    <row r="62" spans="1:14" ht="15.75" thickBot="1">
      <c r="A62" s="156"/>
      <c r="B62" s="55" t="s">
        <v>31</v>
      </c>
      <c r="C62" s="120"/>
      <c r="D62" s="121"/>
      <c r="E62" s="122"/>
      <c r="F62" s="56"/>
      <c r="G62" s="57"/>
      <c r="H62" s="58"/>
      <c r="I62" s="134"/>
      <c r="J62" s="121"/>
      <c r="K62" s="135"/>
      <c r="L62" s="56"/>
      <c r="M62" s="57"/>
      <c r="N62" s="58"/>
    </row>
    <row r="63" spans="1:14" ht="15">
      <c r="A63" s="155">
        <v>25</v>
      </c>
      <c r="B63" s="51" t="s">
        <v>24</v>
      </c>
      <c r="C63" s="117">
        <f aca="true" ca="1" t="shared" si="29" ref="C63:N63">_XLL.TILFELDIGMELLOM(0,5)</f>
        <v>1</v>
      </c>
      <c r="D63" s="118">
        <f ca="1" t="shared" si="29"/>
        <v>5</v>
      </c>
      <c r="E63" s="119">
        <f ca="1" t="shared" si="29"/>
        <v>5</v>
      </c>
      <c r="F63" s="52">
        <f ca="1" t="shared" si="29"/>
        <v>4</v>
      </c>
      <c r="G63" s="53">
        <f ca="1" t="shared" si="29"/>
        <v>3</v>
      </c>
      <c r="H63" s="54">
        <f ca="1" t="shared" si="29"/>
        <v>1</v>
      </c>
      <c r="I63" s="132">
        <f ca="1" t="shared" si="29"/>
        <v>0</v>
      </c>
      <c r="J63" s="118">
        <f ca="1" t="shared" si="29"/>
        <v>2</v>
      </c>
      <c r="K63" s="133">
        <f ca="1" t="shared" si="29"/>
        <v>5</v>
      </c>
      <c r="L63" s="52">
        <f ca="1" t="shared" si="29"/>
        <v>0</v>
      </c>
      <c r="M63" s="53">
        <f ca="1" t="shared" si="29"/>
        <v>4</v>
      </c>
      <c r="N63" s="54">
        <f ca="1" t="shared" si="29"/>
        <v>4</v>
      </c>
    </row>
    <row r="64" spans="1:14" ht="15.75" thickBot="1">
      <c r="A64" s="156"/>
      <c r="B64" s="55" t="s">
        <v>31</v>
      </c>
      <c r="C64" s="120"/>
      <c r="D64" s="121"/>
      <c r="E64" s="122"/>
      <c r="F64" s="56"/>
      <c r="G64" s="57"/>
      <c r="H64" s="58"/>
      <c r="I64" s="134"/>
      <c r="J64" s="121"/>
      <c r="K64" s="135"/>
      <c r="L64" s="56"/>
      <c r="M64" s="57"/>
      <c r="N64" s="58"/>
    </row>
    <row r="65" spans="1:14" ht="15">
      <c r="A65" s="155">
        <v>26</v>
      </c>
      <c r="B65" s="26" t="s">
        <v>25</v>
      </c>
      <c r="C65" s="123">
        <f aca="true" ca="1" t="shared" si="30" ref="C65:N65">_XLL.TILFELDIGMELLOM(0,5)</f>
        <v>3</v>
      </c>
      <c r="D65" s="124">
        <f ca="1" t="shared" si="30"/>
        <v>4</v>
      </c>
      <c r="E65" s="125">
        <f ca="1" t="shared" si="30"/>
        <v>5</v>
      </c>
      <c r="F65" s="20">
        <f ca="1" t="shared" si="30"/>
        <v>4</v>
      </c>
      <c r="G65" s="12">
        <f ca="1" t="shared" si="30"/>
        <v>1</v>
      </c>
      <c r="H65" s="21">
        <f ca="1" t="shared" si="30"/>
        <v>5</v>
      </c>
      <c r="I65" s="136">
        <f ca="1" t="shared" si="30"/>
        <v>2</v>
      </c>
      <c r="J65" s="124">
        <f ca="1" t="shared" si="30"/>
        <v>2</v>
      </c>
      <c r="K65" s="137">
        <f ca="1" t="shared" si="30"/>
        <v>0</v>
      </c>
      <c r="L65" s="20">
        <f ca="1" t="shared" si="30"/>
        <v>2</v>
      </c>
      <c r="M65" s="12">
        <f ca="1" t="shared" si="30"/>
        <v>2</v>
      </c>
      <c r="N65" s="21">
        <f ca="1" t="shared" si="30"/>
        <v>5</v>
      </c>
    </row>
    <row r="66" spans="1:14" ht="15.75" thickBot="1">
      <c r="A66" s="157"/>
      <c r="B66" s="46" t="s">
        <v>31</v>
      </c>
      <c r="C66" s="129"/>
      <c r="D66" s="130"/>
      <c r="E66" s="131"/>
      <c r="F66" s="18"/>
      <c r="G66" s="11"/>
      <c r="H66" s="19"/>
      <c r="I66" s="140"/>
      <c r="J66" s="130"/>
      <c r="K66" s="141"/>
      <c r="L66" s="18"/>
      <c r="M66" s="11"/>
      <c r="N66" s="19"/>
    </row>
    <row r="67" spans="1:14" ht="16.5" thickBot="1" thickTop="1">
      <c r="A67" s="74"/>
      <c r="B67" s="75" t="s">
        <v>42</v>
      </c>
      <c r="C67" s="147">
        <f>SUM(C59:C65)</f>
        <v>10</v>
      </c>
      <c r="D67" s="148">
        <f>SUM(D59:D65)</f>
        <v>17</v>
      </c>
      <c r="E67" s="149">
        <f aca="true" t="shared" si="31" ref="E67:N67">SUM(E59:E65)</f>
        <v>11</v>
      </c>
      <c r="F67" s="22">
        <f t="shared" si="31"/>
        <v>13</v>
      </c>
      <c r="G67" s="23">
        <f t="shared" si="31"/>
        <v>4</v>
      </c>
      <c r="H67" s="24">
        <f t="shared" si="31"/>
        <v>7</v>
      </c>
      <c r="I67" s="150">
        <f t="shared" si="31"/>
        <v>9</v>
      </c>
      <c r="J67" s="148">
        <f t="shared" si="31"/>
        <v>5</v>
      </c>
      <c r="K67" s="151">
        <f t="shared" si="31"/>
        <v>13</v>
      </c>
      <c r="L67" s="22">
        <f t="shared" si="31"/>
        <v>6</v>
      </c>
      <c r="M67" s="23">
        <f t="shared" si="31"/>
        <v>7</v>
      </c>
      <c r="N67" s="24">
        <f t="shared" si="31"/>
        <v>18</v>
      </c>
    </row>
    <row r="68" spans="5:14" ht="15"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sheetProtection/>
  <mergeCells count="30">
    <mergeCell ref="A65:A66"/>
    <mergeCell ref="A45:A46"/>
    <mergeCell ref="A49:A50"/>
    <mergeCell ref="A51:A52"/>
    <mergeCell ref="A53:A54"/>
    <mergeCell ref="A55:A56"/>
    <mergeCell ref="A59:A60"/>
    <mergeCell ref="A27:A28"/>
    <mergeCell ref="A35:A36"/>
    <mergeCell ref="A37:A38"/>
    <mergeCell ref="A61:A62"/>
    <mergeCell ref="A63:A64"/>
    <mergeCell ref="A41:A42"/>
    <mergeCell ref="A43:A44"/>
    <mergeCell ref="C2:E2"/>
    <mergeCell ref="A15:A16"/>
    <mergeCell ref="A17:A18"/>
    <mergeCell ref="A21:A22"/>
    <mergeCell ref="A23:A24"/>
    <mergeCell ref="A25:A26"/>
    <mergeCell ref="F2:H2"/>
    <mergeCell ref="A29:A30"/>
    <mergeCell ref="A31:A32"/>
    <mergeCell ref="L2:N2"/>
    <mergeCell ref="A5:A6"/>
    <mergeCell ref="A7:A8"/>
    <mergeCell ref="A9:A10"/>
    <mergeCell ref="I2:K2"/>
    <mergeCell ref="A11:A12"/>
    <mergeCell ref="A13:A14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1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4.421875" style="33" bestFit="1" customWidth="1"/>
    <col min="2" max="2" width="40.421875" style="34" customWidth="1"/>
    <col min="3" max="3" width="40.421875" style="42" customWidth="1"/>
    <col min="4" max="14" width="5.421875" style="33" customWidth="1"/>
    <col min="15" max="16384" width="11.421875" style="33" customWidth="1"/>
  </cols>
  <sheetData>
    <row r="1" ht="23.25">
      <c r="A1" s="45" t="s">
        <v>79</v>
      </c>
    </row>
    <row r="3" spans="1:14" ht="21">
      <c r="A3" s="39" t="str">
        <f>'Info om mal'!$D$16</f>
        <v>Studenter</v>
      </c>
      <c r="D3" s="32"/>
      <c r="E3" s="32"/>
      <c r="G3" s="32"/>
      <c r="H3" s="32"/>
      <c r="N3" s="32"/>
    </row>
    <row r="4" spans="1:3" ht="18.75">
      <c r="A4" s="38" t="str">
        <f>'Info om mal'!$D$17</f>
        <v>A</v>
      </c>
      <c r="C4" s="34"/>
    </row>
    <row r="5" spans="1:3" ht="45">
      <c r="A5" s="36">
        <v>1</v>
      </c>
      <c r="B5" s="37" t="s">
        <v>0</v>
      </c>
      <c r="C5" s="43">
        <f>Datainnhenting!C6</f>
        <v>0</v>
      </c>
    </row>
    <row r="6" spans="1:3" ht="30">
      <c r="A6" s="36">
        <v>2</v>
      </c>
      <c r="B6" s="37" t="s">
        <v>1</v>
      </c>
      <c r="C6" s="43">
        <f>Datainnhenting!C8</f>
        <v>0</v>
      </c>
    </row>
    <row r="7" spans="1:3" ht="30">
      <c r="A7" s="36">
        <v>3</v>
      </c>
      <c r="B7" s="37" t="s">
        <v>2</v>
      </c>
      <c r="C7" s="43">
        <f>Datainnhenting!C10</f>
        <v>0</v>
      </c>
    </row>
    <row r="8" spans="1:3" ht="30">
      <c r="A8" s="36">
        <v>4</v>
      </c>
      <c r="B8" s="37" t="s">
        <v>3</v>
      </c>
      <c r="C8" s="43">
        <f>Datainnhenting!C12</f>
        <v>0</v>
      </c>
    </row>
    <row r="9" spans="1:3" ht="45">
      <c r="A9" s="36">
        <v>5</v>
      </c>
      <c r="B9" s="37" t="s">
        <v>4</v>
      </c>
      <c r="C9" s="43">
        <f>Datainnhenting!C14</f>
        <v>0</v>
      </c>
    </row>
    <row r="10" spans="1:3" ht="30">
      <c r="A10" s="36">
        <v>6</v>
      </c>
      <c r="B10" s="37" t="s">
        <v>5</v>
      </c>
      <c r="C10" s="43">
        <f>Datainnhenting!C16</f>
        <v>0</v>
      </c>
    </row>
    <row r="11" spans="1:3" ht="30">
      <c r="A11" s="36">
        <v>7</v>
      </c>
      <c r="B11" s="37" t="s">
        <v>6</v>
      </c>
      <c r="C11" s="43">
        <f>Datainnhenting!C18</f>
        <v>0</v>
      </c>
    </row>
    <row r="12" spans="1:3" ht="30">
      <c r="A12" s="36">
        <v>8</v>
      </c>
      <c r="B12" s="37" t="s">
        <v>7</v>
      </c>
      <c r="C12" s="43">
        <f>Datainnhenting!C22</f>
        <v>0</v>
      </c>
    </row>
    <row r="13" spans="1:3" ht="15">
      <c r="A13" s="36">
        <v>9</v>
      </c>
      <c r="B13" s="37" t="s">
        <v>8</v>
      </c>
      <c r="C13" s="43">
        <f>Datainnhenting!C24</f>
        <v>0</v>
      </c>
    </row>
    <row r="14" spans="1:3" ht="30">
      <c r="A14" s="36">
        <v>10</v>
      </c>
      <c r="B14" s="37" t="s">
        <v>9</v>
      </c>
      <c r="C14" s="43">
        <f>Datainnhenting!C26</f>
        <v>0</v>
      </c>
    </row>
    <row r="15" spans="1:3" ht="30">
      <c r="A15" s="36">
        <v>11</v>
      </c>
      <c r="B15" s="37" t="s">
        <v>10</v>
      </c>
      <c r="C15" s="43">
        <f>Datainnhenting!C28</f>
        <v>0</v>
      </c>
    </row>
    <row r="16" spans="1:3" ht="30">
      <c r="A16" s="36">
        <v>12</v>
      </c>
      <c r="B16" s="37" t="s">
        <v>11</v>
      </c>
      <c r="C16" s="43">
        <f>Datainnhenting!C30</f>
        <v>0</v>
      </c>
    </row>
    <row r="17" spans="1:3" ht="60">
      <c r="A17" s="36">
        <v>13</v>
      </c>
      <c r="B17" s="37" t="s">
        <v>12</v>
      </c>
      <c r="C17" s="43">
        <f>Datainnhenting!C32</f>
        <v>0</v>
      </c>
    </row>
    <row r="18" spans="1:3" ht="30">
      <c r="A18" s="36">
        <v>14</v>
      </c>
      <c r="B18" s="37" t="s">
        <v>13</v>
      </c>
      <c r="C18" s="43">
        <f>Datainnhenting!C36</f>
        <v>0</v>
      </c>
    </row>
    <row r="19" spans="1:3" ht="15">
      <c r="A19" s="36">
        <v>15</v>
      </c>
      <c r="B19" s="37" t="s">
        <v>14</v>
      </c>
      <c r="C19" s="43">
        <f>Datainnhenting!C38</f>
        <v>0</v>
      </c>
    </row>
    <row r="20" spans="1:3" ht="30">
      <c r="A20" s="36">
        <v>16</v>
      </c>
      <c r="B20" s="37" t="s">
        <v>15</v>
      </c>
      <c r="C20" s="43">
        <f>Datainnhenting!C42</f>
        <v>0</v>
      </c>
    </row>
    <row r="21" spans="1:3" ht="15">
      <c r="A21" s="36">
        <v>17</v>
      </c>
      <c r="B21" s="37" t="s">
        <v>16</v>
      </c>
      <c r="C21" s="43">
        <f>Datainnhenting!C44</f>
        <v>0</v>
      </c>
    </row>
    <row r="22" spans="1:3" ht="15">
      <c r="A22" s="36">
        <v>18</v>
      </c>
      <c r="B22" s="37" t="s">
        <v>17</v>
      </c>
      <c r="C22" s="43">
        <f>Datainnhenting!C46</f>
        <v>0</v>
      </c>
    </row>
    <row r="23" spans="1:3" ht="15">
      <c r="A23" s="36">
        <v>19</v>
      </c>
      <c r="B23" s="37" t="s">
        <v>18</v>
      </c>
      <c r="C23" s="43">
        <f>Datainnhenting!C50</f>
        <v>0</v>
      </c>
    </row>
    <row r="24" spans="1:3" ht="30">
      <c r="A24" s="36">
        <v>20</v>
      </c>
      <c r="B24" s="37" t="s">
        <v>19</v>
      </c>
      <c r="C24" s="43">
        <f>Datainnhenting!C52</f>
        <v>0</v>
      </c>
    </row>
    <row r="25" spans="1:3" ht="15">
      <c r="A25" s="36">
        <v>21</v>
      </c>
      <c r="B25" s="37" t="s">
        <v>20</v>
      </c>
      <c r="C25" s="43">
        <f>Datainnhenting!C54</f>
        <v>0</v>
      </c>
    </row>
    <row r="26" spans="1:3" ht="30">
      <c r="A26" s="36">
        <v>22</v>
      </c>
      <c r="B26" s="37" t="s">
        <v>21</v>
      </c>
      <c r="C26" s="43">
        <f>Datainnhenting!C56</f>
        <v>0</v>
      </c>
    </row>
    <row r="27" spans="1:3" ht="15">
      <c r="A27" s="36">
        <v>23</v>
      </c>
      <c r="B27" s="37" t="s">
        <v>22</v>
      </c>
      <c r="C27" s="43">
        <f>Datainnhenting!C60</f>
        <v>0</v>
      </c>
    </row>
    <row r="28" spans="1:3" ht="45">
      <c r="A28" s="36">
        <v>24</v>
      </c>
      <c r="B28" s="37" t="s">
        <v>23</v>
      </c>
      <c r="C28" s="43">
        <f>Datainnhenting!C62</f>
        <v>0</v>
      </c>
    </row>
    <row r="29" spans="1:3" ht="15">
      <c r="A29" s="36">
        <v>25</v>
      </c>
      <c r="B29" s="37" t="s">
        <v>24</v>
      </c>
      <c r="C29" s="43">
        <f>Datainnhenting!C64</f>
        <v>0</v>
      </c>
    </row>
    <row r="30" spans="1:3" ht="30">
      <c r="A30" s="36">
        <v>26</v>
      </c>
      <c r="B30" s="37" t="s">
        <v>25</v>
      </c>
      <c r="C30" s="43">
        <f>Datainnhenting!C66</f>
        <v>0</v>
      </c>
    </row>
    <row r="32" spans="1:14" ht="18.75">
      <c r="A32" s="38" t="str">
        <f>'Info om mal'!$D$18</f>
        <v>B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3" ht="45">
      <c r="A33" s="36">
        <v>1</v>
      </c>
      <c r="B33" s="37" t="s">
        <v>0</v>
      </c>
      <c r="C33" s="43">
        <f>Datainnhenting!D6</f>
        <v>0</v>
      </c>
    </row>
    <row r="34" spans="1:14" ht="30">
      <c r="A34" s="36">
        <v>2</v>
      </c>
      <c r="B34" s="37" t="s">
        <v>1</v>
      </c>
      <c r="C34" s="43">
        <f>Datainnhenting!D8</f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30">
      <c r="A35" s="36">
        <v>3</v>
      </c>
      <c r="B35" s="37" t="s">
        <v>2</v>
      </c>
      <c r="C35" s="43">
        <f>Datainnhenting!D10</f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30">
      <c r="A36" s="36">
        <v>4</v>
      </c>
      <c r="B36" s="37" t="s">
        <v>3</v>
      </c>
      <c r="C36" s="43">
        <f>Datainnhenting!D12</f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4" ht="45">
      <c r="A37" s="36">
        <v>5</v>
      </c>
      <c r="B37" s="37" t="s">
        <v>4</v>
      </c>
      <c r="C37" s="43">
        <f>Datainnhenting!D14</f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30">
      <c r="A38" s="36">
        <v>6</v>
      </c>
      <c r="B38" s="37" t="s">
        <v>5</v>
      </c>
      <c r="C38" s="43">
        <f>Datainnhenting!D16</f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30">
      <c r="A39" s="36">
        <v>7</v>
      </c>
      <c r="B39" s="37" t="s">
        <v>6</v>
      </c>
      <c r="C39" s="43">
        <f>Datainnhenting!D18</f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3" ht="30">
      <c r="A40" s="36">
        <v>8</v>
      </c>
      <c r="B40" s="37" t="s">
        <v>7</v>
      </c>
      <c r="C40" s="43">
        <f>Datainnhenting!D22</f>
        <v>0</v>
      </c>
    </row>
    <row r="41" spans="1:3" ht="15">
      <c r="A41" s="36">
        <v>9</v>
      </c>
      <c r="B41" s="37" t="s">
        <v>8</v>
      </c>
      <c r="C41" s="43">
        <f>Datainnhenting!D24</f>
        <v>0</v>
      </c>
    </row>
    <row r="42" spans="1:3" ht="30">
      <c r="A42" s="36">
        <v>10</v>
      </c>
      <c r="B42" s="37" t="s">
        <v>9</v>
      </c>
      <c r="C42" s="43">
        <f>Datainnhenting!D26</f>
        <v>0</v>
      </c>
    </row>
    <row r="43" spans="1:3" ht="30">
      <c r="A43" s="36">
        <v>11</v>
      </c>
      <c r="B43" s="37" t="s">
        <v>10</v>
      </c>
      <c r="C43" s="43">
        <f>Datainnhenting!D28</f>
        <v>0</v>
      </c>
    </row>
    <row r="44" spans="1:3" ht="30">
      <c r="A44" s="36">
        <v>12</v>
      </c>
      <c r="B44" s="37" t="s">
        <v>11</v>
      </c>
      <c r="C44" s="43">
        <f>Datainnhenting!D30</f>
        <v>0</v>
      </c>
    </row>
    <row r="45" spans="1:3" ht="60">
      <c r="A45" s="36">
        <v>13</v>
      </c>
      <c r="B45" s="37" t="s">
        <v>12</v>
      </c>
      <c r="C45" s="43">
        <f>Datainnhenting!D32</f>
        <v>0</v>
      </c>
    </row>
    <row r="46" spans="1:3" ht="30">
      <c r="A46" s="36">
        <v>14</v>
      </c>
      <c r="B46" s="37" t="s">
        <v>13</v>
      </c>
      <c r="C46" s="43">
        <f>Datainnhenting!D36</f>
        <v>0</v>
      </c>
    </row>
    <row r="47" spans="1:3" ht="15">
      <c r="A47" s="36">
        <v>15</v>
      </c>
      <c r="B47" s="37" t="s">
        <v>14</v>
      </c>
      <c r="C47" s="43">
        <f>Datainnhenting!D38</f>
        <v>0</v>
      </c>
    </row>
    <row r="48" spans="1:3" ht="30">
      <c r="A48" s="36">
        <v>16</v>
      </c>
      <c r="B48" s="37" t="s">
        <v>15</v>
      </c>
      <c r="C48" s="43">
        <f>Datainnhenting!D42</f>
        <v>0</v>
      </c>
    </row>
    <row r="49" spans="1:3" ht="15">
      <c r="A49" s="36">
        <v>17</v>
      </c>
      <c r="B49" s="37" t="s">
        <v>16</v>
      </c>
      <c r="C49" s="43">
        <f>Datainnhenting!D44</f>
        <v>0</v>
      </c>
    </row>
    <row r="50" spans="1:3" ht="15">
      <c r="A50" s="36">
        <v>18</v>
      </c>
      <c r="B50" s="37" t="s">
        <v>17</v>
      </c>
      <c r="C50" s="43">
        <f>Datainnhenting!D46</f>
        <v>0</v>
      </c>
    </row>
    <row r="51" spans="1:3" ht="15">
      <c r="A51" s="36">
        <v>19</v>
      </c>
      <c r="B51" s="37" t="s">
        <v>18</v>
      </c>
      <c r="C51" s="43">
        <f>Datainnhenting!D50</f>
        <v>0</v>
      </c>
    </row>
    <row r="52" spans="1:3" ht="30">
      <c r="A52" s="36">
        <v>20</v>
      </c>
      <c r="B52" s="37" t="s">
        <v>19</v>
      </c>
      <c r="C52" s="43">
        <f>Datainnhenting!D52</f>
        <v>0</v>
      </c>
    </row>
    <row r="53" spans="1:3" ht="15">
      <c r="A53" s="36">
        <v>21</v>
      </c>
      <c r="B53" s="37" t="s">
        <v>20</v>
      </c>
      <c r="C53" s="43">
        <f>Datainnhenting!D54</f>
        <v>0</v>
      </c>
    </row>
    <row r="54" spans="1:3" ht="30">
      <c r="A54" s="36">
        <v>22</v>
      </c>
      <c r="B54" s="37" t="s">
        <v>21</v>
      </c>
      <c r="C54" s="43">
        <f>Datainnhenting!D56</f>
        <v>0</v>
      </c>
    </row>
    <row r="55" spans="1:3" ht="15">
      <c r="A55" s="36">
        <v>23</v>
      </c>
      <c r="B55" s="37" t="s">
        <v>22</v>
      </c>
      <c r="C55" s="43">
        <f>Datainnhenting!D60</f>
        <v>0</v>
      </c>
    </row>
    <row r="56" spans="1:3" ht="45">
      <c r="A56" s="36">
        <v>24</v>
      </c>
      <c r="B56" s="37" t="s">
        <v>23</v>
      </c>
      <c r="C56" s="43">
        <f>Datainnhenting!D62</f>
        <v>0</v>
      </c>
    </row>
    <row r="57" spans="1:3" ht="15">
      <c r="A57" s="36">
        <v>25</v>
      </c>
      <c r="B57" s="37" t="s">
        <v>24</v>
      </c>
      <c r="C57" s="43">
        <f>Datainnhenting!D64</f>
        <v>0</v>
      </c>
    </row>
    <row r="58" spans="1:3" ht="30">
      <c r="A58" s="36">
        <v>26</v>
      </c>
      <c r="B58" s="37" t="s">
        <v>25</v>
      </c>
      <c r="C58" s="43">
        <f>Datainnhenting!D66</f>
        <v>0</v>
      </c>
    </row>
    <row r="60" spans="1:3" ht="18.75">
      <c r="A60" s="38" t="str">
        <f>'Info om mal'!$D$19</f>
        <v>C</v>
      </c>
      <c r="C60" s="34"/>
    </row>
    <row r="61" spans="1:3" ht="45">
      <c r="A61" s="36">
        <v>1</v>
      </c>
      <c r="B61" s="37" t="s">
        <v>0</v>
      </c>
      <c r="C61" s="43">
        <f>Datainnhenting!E6</f>
        <v>0</v>
      </c>
    </row>
    <row r="62" spans="1:3" ht="30">
      <c r="A62" s="36">
        <v>2</v>
      </c>
      <c r="B62" s="37" t="s">
        <v>1</v>
      </c>
      <c r="C62" s="43">
        <f>Datainnhenting!E8</f>
        <v>0</v>
      </c>
    </row>
    <row r="63" spans="1:3" ht="30">
      <c r="A63" s="36">
        <v>3</v>
      </c>
      <c r="B63" s="37" t="s">
        <v>2</v>
      </c>
      <c r="C63" s="43">
        <f>Datainnhenting!E10</f>
        <v>0</v>
      </c>
    </row>
    <row r="64" spans="1:3" ht="30">
      <c r="A64" s="36">
        <v>4</v>
      </c>
      <c r="B64" s="37" t="s">
        <v>3</v>
      </c>
      <c r="C64" s="43">
        <f>Datainnhenting!E12</f>
        <v>0</v>
      </c>
    </row>
    <row r="65" spans="1:3" ht="45">
      <c r="A65" s="36">
        <v>5</v>
      </c>
      <c r="B65" s="37" t="s">
        <v>4</v>
      </c>
      <c r="C65" s="43">
        <f>Datainnhenting!E14</f>
        <v>0</v>
      </c>
    </row>
    <row r="66" spans="1:3" ht="30">
      <c r="A66" s="36">
        <v>6</v>
      </c>
      <c r="B66" s="37" t="s">
        <v>5</v>
      </c>
      <c r="C66" s="43">
        <f>Datainnhenting!E16</f>
        <v>0</v>
      </c>
    </row>
    <row r="67" spans="1:3" ht="30">
      <c r="A67" s="36">
        <v>7</v>
      </c>
      <c r="B67" s="37" t="s">
        <v>6</v>
      </c>
      <c r="C67" s="43">
        <f>Datainnhenting!E18</f>
        <v>0</v>
      </c>
    </row>
    <row r="68" spans="1:3" ht="30">
      <c r="A68" s="36">
        <v>8</v>
      </c>
      <c r="B68" s="37" t="s">
        <v>7</v>
      </c>
      <c r="C68" s="43">
        <f>Datainnhenting!E22</f>
        <v>0</v>
      </c>
    </row>
    <row r="69" spans="1:3" ht="15">
      <c r="A69" s="36">
        <v>9</v>
      </c>
      <c r="B69" s="37" t="s">
        <v>8</v>
      </c>
      <c r="C69" s="43">
        <f>Datainnhenting!E24</f>
        <v>0</v>
      </c>
    </row>
    <row r="70" spans="1:3" ht="30">
      <c r="A70" s="36">
        <v>10</v>
      </c>
      <c r="B70" s="37" t="s">
        <v>9</v>
      </c>
      <c r="C70" s="43">
        <f>Datainnhenting!E26</f>
        <v>0</v>
      </c>
    </row>
    <row r="71" spans="1:3" ht="30">
      <c r="A71" s="36">
        <v>11</v>
      </c>
      <c r="B71" s="37" t="s">
        <v>10</v>
      </c>
      <c r="C71" s="43">
        <f>Datainnhenting!E28</f>
        <v>0</v>
      </c>
    </row>
    <row r="72" spans="1:3" ht="30">
      <c r="A72" s="36">
        <v>12</v>
      </c>
      <c r="B72" s="37" t="s">
        <v>11</v>
      </c>
      <c r="C72" s="43">
        <f>Datainnhenting!E30</f>
        <v>0</v>
      </c>
    </row>
    <row r="73" spans="1:3" ht="60">
      <c r="A73" s="36">
        <v>13</v>
      </c>
      <c r="B73" s="37" t="s">
        <v>12</v>
      </c>
      <c r="C73" s="43">
        <f>Datainnhenting!E32</f>
        <v>0</v>
      </c>
    </row>
    <row r="74" spans="1:3" ht="30">
      <c r="A74" s="36">
        <v>14</v>
      </c>
      <c r="B74" s="37" t="s">
        <v>13</v>
      </c>
      <c r="C74" s="43">
        <f>Datainnhenting!E36</f>
        <v>0</v>
      </c>
    </row>
    <row r="75" spans="1:3" ht="15">
      <c r="A75" s="36">
        <v>15</v>
      </c>
      <c r="B75" s="37" t="s">
        <v>14</v>
      </c>
      <c r="C75" s="43">
        <f>Datainnhenting!E38</f>
        <v>0</v>
      </c>
    </row>
    <row r="76" spans="1:3" ht="30">
      <c r="A76" s="36">
        <v>16</v>
      </c>
      <c r="B76" s="37" t="s">
        <v>15</v>
      </c>
      <c r="C76" s="43">
        <f>Datainnhenting!E42</f>
        <v>0</v>
      </c>
    </row>
    <row r="77" spans="1:3" ht="15">
      <c r="A77" s="36">
        <v>17</v>
      </c>
      <c r="B77" s="37" t="s">
        <v>16</v>
      </c>
      <c r="C77" s="43">
        <f>Datainnhenting!E44</f>
        <v>0</v>
      </c>
    </row>
    <row r="78" spans="1:3" ht="15">
      <c r="A78" s="36">
        <v>18</v>
      </c>
      <c r="B78" s="37" t="s">
        <v>17</v>
      </c>
      <c r="C78" s="43">
        <f>Datainnhenting!E46</f>
        <v>0</v>
      </c>
    </row>
    <row r="79" spans="1:3" ht="15">
      <c r="A79" s="36">
        <v>19</v>
      </c>
      <c r="B79" s="37" t="s">
        <v>18</v>
      </c>
      <c r="C79" s="43">
        <f>Datainnhenting!E50</f>
        <v>0</v>
      </c>
    </row>
    <row r="80" spans="1:3" ht="30">
      <c r="A80" s="36">
        <v>20</v>
      </c>
      <c r="B80" s="37" t="s">
        <v>19</v>
      </c>
      <c r="C80" s="43">
        <f>Datainnhenting!E52</f>
        <v>0</v>
      </c>
    </row>
    <row r="81" spans="1:3" ht="15">
      <c r="A81" s="36">
        <v>21</v>
      </c>
      <c r="B81" s="37" t="s">
        <v>20</v>
      </c>
      <c r="C81" s="43">
        <f>Datainnhenting!E54</f>
        <v>0</v>
      </c>
    </row>
    <row r="82" spans="1:3" ht="30">
      <c r="A82" s="36">
        <v>22</v>
      </c>
      <c r="B82" s="37" t="s">
        <v>21</v>
      </c>
      <c r="C82" s="43">
        <f>Datainnhenting!E56</f>
        <v>0</v>
      </c>
    </row>
    <row r="83" spans="1:3" ht="15">
      <c r="A83" s="36">
        <v>23</v>
      </c>
      <c r="B83" s="37" t="s">
        <v>22</v>
      </c>
      <c r="C83" s="43">
        <f>Datainnhenting!E60</f>
        <v>0</v>
      </c>
    </row>
    <row r="84" spans="1:3" ht="45">
      <c r="A84" s="36">
        <v>24</v>
      </c>
      <c r="B84" s="37" t="s">
        <v>23</v>
      </c>
      <c r="C84" s="43">
        <f>Datainnhenting!E62</f>
        <v>0</v>
      </c>
    </row>
    <row r="85" spans="1:3" ht="15">
      <c r="A85" s="36">
        <v>25</v>
      </c>
      <c r="B85" s="37" t="s">
        <v>24</v>
      </c>
      <c r="C85" s="43">
        <f>Datainnhenting!E64</f>
        <v>0</v>
      </c>
    </row>
    <row r="86" spans="1:3" ht="30">
      <c r="A86" s="36">
        <v>26</v>
      </c>
      <c r="B86" s="37" t="s">
        <v>25</v>
      </c>
      <c r="C86" s="43">
        <f>Datainnhenting!E66</f>
        <v>0</v>
      </c>
    </row>
    <row r="88" ht="21">
      <c r="A88" s="39" t="str">
        <f>'Info om mal'!$H$16</f>
        <v>Lærere</v>
      </c>
    </row>
    <row r="89" spans="1:3" ht="18.75">
      <c r="A89" s="38" t="str">
        <f>'Info om mal'!$H$17</f>
        <v>D</v>
      </c>
      <c r="C89" s="34"/>
    </row>
    <row r="90" spans="1:3" ht="45">
      <c r="A90" s="36">
        <v>1</v>
      </c>
      <c r="B90" s="37" t="s">
        <v>0</v>
      </c>
      <c r="C90" s="43">
        <f>Datainnhenting!F6</f>
        <v>0</v>
      </c>
    </row>
    <row r="91" spans="1:3" ht="30">
      <c r="A91" s="36">
        <v>2</v>
      </c>
      <c r="B91" s="37" t="s">
        <v>1</v>
      </c>
      <c r="C91" s="43">
        <f>Datainnhenting!F8</f>
        <v>0</v>
      </c>
    </row>
    <row r="92" spans="1:3" ht="30">
      <c r="A92" s="36">
        <v>3</v>
      </c>
      <c r="B92" s="37" t="s">
        <v>2</v>
      </c>
      <c r="C92" s="43">
        <f>Datainnhenting!F10</f>
        <v>0</v>
      </c>
    </row>
    <row r="93" spans="1:3" ht="30">
      <c r="A93" s="36">
        <v>4</v>
      </c>
      <c r="B93" s="37" t="s">
        <v>3</v>
      </c>
      <c r="C93" s="43">
        <f>Datainnhenting!F12</f>
        <v>0</v>
      </c>
    </row>
    <row r="94" spans="1:3" ht="45">
      <c r="A94" s="36">
        <v>5</v>
      </c>
      <c r="B94" s="37" t="s">
        <v>4</v>
      </c>
      <c r="C94" s="43">
        <f>Datainnhenting!F14</f>
        <v>0</v>
      </c>
    </row>
    <row r="95" spans="1:3" ht="30">
      <c r="A95" s="36">
        <v>6</v>
      </c>
      <c r="B95" s="37" t="s">
        <v>5</v>
      </c>
      <c r="C95" s="43">
        <f>Datainnhenting!F16</f>
        <v>0</v>
      </c>
    </row>
    <row r="96" spans="1:3" ht="30">
      <c r="A96" s="36">
        <v>7</v>
      </c>
      <c r="B96" s="37" t="s">
        <v>6</v>
      </c>
      <c r="C96" s="43">
        <f>Datainnhenting!F18</f>
        <v>0</v>
      </c>
    </row>
    <row r="97" spans="1:3" ht="30">
      <c r="A97" s="36">
        <v>8</v>
      </c>
      <c r="B97" s="37" t="s">
        <v>7</v>
      </c>
      <c r="C97" s="43">
        <f>Datainnhenting!F22</f>
        <v>0</v>
      </c>
    </row>
    <row r="98" spans="1:3" ht="15">
      <c r="A98" s="36">
        <v>9</v>
      </c>
      <c r="B98" s="37" t="s">
        <v>8</v>
      </c>
      <c r="C98" s="43">
        <f>Datainnhenting!F24</f>
        <v>0</v>
      </c>
    </row>
    <row r="99" spans="1:3" ht="30">
      <c r="A99" s="36">
        <v>10</v>
      </c>
      <c r="B99" s="37" t="s">
        <v>9</v>
      </c>
      <c r="C99" s="43">
        <f>Datainnhenting!F26</f>
        <v>0</v>
      </c>
    </row>
    <row r="100" spans="1:3" ht="30">
      <c r="A100" s="36">
        <v>11</v>
      </c>
      <c r="B100" s="37" t="s">
        <v>10</v>
      </c>
      <c r="C100" s="43">
        <f>Datainnhenting!F28</f>
        <v>0</v>
      </c>
    </row>
    <row r="101" spans="1:3" ht="30">
      <c r="A101" s="36">
        <v>12</v>
      </c>
      <c r="B101" s="37" t="s">
        <v>11</v>
      </c>
      <c r="C101" s="43">
        <f>Datainnhenting!F30</f>
        <v>0</v>
      </c>
    </row>
    <row r="102" spans="1:3" ht="60">
      <c r="A102" s="36">
        <v>13</v>
      </c>
      <c r="B102" s="37" t="s">
        <v>12</v>
      </c>
      <c r="C102" s="43">
        <f>Datainnhenting!F32</f>
        <v>0</v>
      </c>
    </row>
    <row r="103" spans="1:3" ht="30">
      <c r="A103" s="36">
        <v>14</v>
      </c>
      <c r="B103" s="37" t="s">
        <v>13</v>
      </c>
      <c r="C103" s="43">
        <f>Datainnhenting!F36</f>
        <v>0</v>
      </c>
    </row>
    <row r="104" spans="1:3" ht="15">
      <c r="A104" s="36">
        <v>15</v>
      </c>
      <c r="B104" s="37" t="s">
        <v>14</v>
      </c>
      <c r="C104" s="43">
        <f>Datainnhenting!F38</f>
        <v>0</v>
      </c>
    </row>
    <row r="105" spans="1:3" ht="30">
      <c r="A105" s="36">
        <v>16</v>
      </c>
      <c r="B105" s="37" t="s">
        <v>15</v>
      </c>
      <c r="C105" s="43">
        <f>Datainnhenting!F42</f>
        <v>0</v>
      </c>
    </row>
    <row r="106" spans="1:3" ht="15">
      <c r="A106" s="36">
        <v>17</v>
      </c>
      <c r="B106" s="37" t="s">
        <v>16</v>
      </c>
      <c r="C106" s="43">
        <f>Datainnhenting!F44</f>
        <v>0</v>
      </c>
    </row>
    <row r="107" spans="1:3" ht="15">
      <c r="A107" s="36">
        <v>18</v>
      </c>
      <c r="B107" s="37" t="s">
        <v>17</v>
      </c>
      <c r="C107" s="43">
        <f>Datainnhenting!F46</f>
        <v>0</v>
      </c>
    </row>
    <row r="108" spans="1:3" ht="15">
      <c r="A108" s="36">
        <v>19</v>
      </c>
      <c r="B108" s="37" t="s">
        <v>18</v>
      </c>
      <c r="C108" s="43">
        <f>Datainnhenting!F50</f>
        <v>0</v>
      </c>
    </row>
    <row r="109" spans="1:3" ht="30">
      <c r="A109" s="36">
        <v>20</v>
      </c>
      <c r="B109" s="37" t="s">
        <v>19</v>
      </c>
      <c r="C109" s="43">
        <f>Datainnhenting!F52</f>
        <v>0</v>
      </c>
    </row>
    <row r="110" spans="1:3" ht="15">
      <c r="A110" s="36">
        <v>21</v>
      </c>
      <c r="B110" s="37" t="s">
        <v>20</v>
      </c>
      <c r="C110" s="43">
        <f>Datainnhenting!F54</f>
        <v>0</v>
      </c>
    </row>
    <row r="111" spans="1:3" ht="30">
      <c r="A111" s="36">
        <v>22</v>
      </c>
      <c r="B111" s="37" t="s">
        <v>21</v>
      </c>
      <c r="C111" s="43">
        <f>Datainnhenting!F56</f>
        <v>0</v>
      </c>
    </row>
    <row r="112" spans="1:3" ht="15">
      <c r="A112" s="36">
        <v>23</v>
      </c>
      <c r="B112" s="37" t="s">
        <v>22</v>
      </c>
      <c r="C112" s="43">
        <f>Datainnhenting!F60</f>
        <v>0</v>
      </c>
    </row>
    <row r="113" spans="1:3" ht="45">
      <c r="A113" s="36">
        <v>24</v>
      </c>
      <c r="B113" s="37" t="s">
        <v>23</v>
      </c>
      <c r="C113" s="43">
        <f>Datainnhenting!F62</f>
        <v>0</v>
      </c>
    </row>
    <row r="114" spans="1:3" ht="15">
      <c r="A114" s="36">
        <v>25</v>
      </c>
      <c r="B114" s="37" t="s">
        <v>24</v>
      </c>
      <c r="C114" s="43">
        <f>Datainnhenting!F64</f>
        <v>0</v>
      </c>
    </row>
    <row r="115" spans="1:3" ht="30">
      <c r="A115" s="36">
        <v>26</v>
      </c>
      <c r="B115" s="37" t="s">
        <v>25</v>
      </c>
      <c r="C115" s="43">
        <f>Datainnhenting!F66</f>
        <v>0</v>
      </c>
    </row>
    <row r="117" spans="1:3" ht="18.75">
      <c r="A117" s="38" t="str">
        <f>'Info om mal'!$H$18</f>
        <v>E</v>
      </c>
      <c r="C117" s="34"/>
    </row>
    <row r="118" spans="1:3" ht="45">
      <c r="A118" s="36">
        <v>1</v>
      </c>
      <c r="B118" s="37" t="s">
        <v>0</v>
      </c>
      <c r="C118" s="43">
        <f>Datainnhenting!G6</f>
        <v>0</v>
      </c>
    </row>
    <row r="119" spans="1:3" ht="30">
      <c r="A119" s="36">
        <v>2</v>
      </c>
      <c r="B119" s="37" t="s">
        <v>1</v>
      </c>
      <c r="C119" s="43">
        <f>Datainnhenting!G8</f>
        <v>0</v>
      </c>
    </row>
    <row r="120" spans="1:3" ht="30">
      <c r="A120" s="36">
        <v>3</v>
      </c>
      <c r="B120" s="37" t="s">
        <v>2</v>
      </c>
      <c r="C120" s="43">
        <f>Datainnhenting!G10</f>
        <v>0</v>
      </c>
    </row>
    <row r="121" spans="1:3" ht="30">
      <c r="A121" s="36">
        <v>4</v>
      </c>
      <c r="B121" s="37" t="s">
        <v>3</v>
      </c>
      <c r="C121" s="43">
        <f>Datainnhenting!G12</f>
        <v>0</v>
      </c>
    </row>
    <row r="122" spans="1:3" ht="45">
      <c r="A122" s="36">
        <v>5</v>
      </c>
      <c r="B122" s="37" t="s">
        <v>4</v>
      </c>
      <c r="C122" s="43">
        <f>Datainnhenting!G14</f>
        <v>0</v>
      </c>
    </row>
    <row r="123" spans="1:3" ht="30">
      <c r="A123" s="36">
        <v>6</v>
      </c>
      <c r="B123" s="37" t="s">
        <v>5</v>
      </c>
      <c r="C123" s="43">
        <f>Datainnhenting!G16</f>
        <v>0</v>
      </c>
    </row>
    <row r="124" spans="1:3" ht="30">
      <c r="A124" s="36">
        <v>7</v>
      </c>
      <c r="B124" s="37" t="s">
        <v>6</v>
      </c>
      <c r="C124" s="43">
        <f>Datainnhenting!G18</f>
        <v>0</v>
      </c>
    </row>
    <row r="125" spans="1:3" ht="30">
      <c r="A125" s="36">
        <v>8</v>
      </c>
      <c r="B125" s="37" t="s">
        <v>7</v>
      </c>
      <c r="C125" s="43">
        <f>Datainnhenting!G22</f>
        <v>0</v>
      </c>
    </row>
    <row r="126" spans="1:3" ht="15">
      <c r="A126" s="36">
        <v>9</v>
      </c>
      <c r="B126" s="37" t="s">
        <v>8</v>
      </c>
      <c r="C126" s="43">
        <f>Datainnhenting!G24</f>
        <v>0</v>
      </c>
    </row>
    <row r="127" spans="1:3" ht="30">
      <c r="A127" s="36">
        <v>10</v>
      </c>
      <c r="B127" s="37" t="s">
        <v>9</v>
      </c>
      <c r="C127" s="43">
        <f>Datainnhenting!G26</f>
        <v>0</v>
      </c>
    </row>
    <row r="128" spans="1:3" ht="30">
      <c r="A128" s="36">
        <v>11</v>
      </c>
      <c r="B128" s="37" t="s">
        <v>10</v>
      </c>
      <c r="C128" s="43">
        <f>Datainnhenting!G28</f>
        <v>0</v>
      </c>
    </row>
    <row r="129" spans="1:3" ht="30">
      <c r="A129" s="36">
        <v>12</v>
      </c>
      <c r="B129" s="37" t="s">
        <v>11</v>
      </c>
      <c r="C129" s="43">
        <f>Datainnhenting!G30</f>
        <v>0</v>
      </c>
    </row>
    <row r="130" spans="1:3" ht="60">
      <c r="A130" s="36">
        <v>13</v>
      </c>
      <c r="B130" s="37" t="s">
        <v>12</v>
      </c>
      <c r="C130" s="43">
        <f>Datainnhenting!G32</f>
        <v>0</v>
      </c>
    </row>
    <row r="131" spans="1:3" ht="30">
      <c r="A131" s="36">
        <v>14</v>
      </c>
      <c r="B131" s="37" t="s">
        <v>13</v>
      </c>
      <c r="C131" s="43">
        <f>Datainnhenting!G36</f>
        <v>0</v>
      </c>
    </row>
    <row r="132" spans="1:3" ht="15">
      <c r="A132" s="36">
        <v>15</v>
      </c>
      <c r="B132" s="37" t="s">
        <v>14</v>
      </c>
      <c r="C132" s="43">
        <f>Datainnhenting!G38</f>
        <v>0</v>
      </c>
    </row>
    <row r="133" spans="1:3" ht="30">
      <c r="A133" s="36">
        <v>16</v>
      </c>
      <c r="B133" s="37" t="s">
        <v>15</v>
      </c>
      <c r="C133" s="43">
        <f>Datainnhenting!G42</f>
        <v>0</v>
      </c>
    </row>
    <row r="134" spans="1:3" ht="15">
      <c r="A134" s="36">
        <v>17</v>
      </c>
      <c r="B134" s="37" t="s">
        <v>16</v>
      </c>
      <c r="C134" s="43">
        <f>Datainnhenting!G44</f>
        <v>0</v>
      </c>
    </row>
    <row r="135" spans="1:3" ht="15">
      <c r="A135" s="36">
        <v>18</v>
      </c>
      <c r="B135" s="37" t="s">
        <v>17</v>
      </c>
      <c r="C135" s="43">
        <f>Datainnhenting!G46</f>
        <v>0</v>
      </c>
    </row>
    <row r="136" spans="1:3" ht="15">
      <c r="A136" s="36">
        <v>19</v>
      </c>
      <c r="B136" s="37" t="s">
        <v>18</v>
      </c>
      <c r="C136" s="43">
        <f>Datainnhenting!G50</f>
        <v>0</v>
      </c>
    </row>
    <row r="137" spans="1:3" ht="30">
      <c r="A137" s="36">
        <v>20</v>
      </c>
      <c r="B137" s="37" t="s">
        <v>19</v>
      </c>
      <c r="C137" s="43">
        <f>Datainnhenting!G52</f>
        <v>0</v>
      </c>
    </row>
    <row r="138" spans="1:3" ht="15">
      <c r="A138" s="36">
        <v>21</v>
      </c>
      <c r="B138" s="37" t="s">
        <v>20</v>
      </c>
      <c r="C138" s="43">
        <f>Datainnhenting!G54</f>
        <v>0</v>
      </c>
    </row>
    <row r="139" spans="1:3" ht="30">
      <c r="A139" s="36">
        <v>22</v>
      </c>
      <c r="B139" s="37" t="s">
        <v>21</v>
      </c>
      <c r="C139" s="43">
        <f>Datainnhenting!G56</f>
        <v>0</v>
      </c>
    </row>
    <row r="140" spans="1:3" ht="15">
      <c r="A140" s="36">
        <v>23</v>
      </c>
      <c r="B140" s="37" t="s">
        <v>22</v>
      </c>
      <c r="C140" s="43">
        <f>Datainnhenting!G60</f>
        <v>0</v>
      </c>
    </row>
    <row r="141" spans="1:3" ht="45">
      <c r="A141" s="36">
        <v>24</v>
      </c>
      <c r="B141" s="37" t="s">
        <v>23</v>
      </c>
      <c r="C141" s="43">
        <f>Datainnhenting!G62</f>
        <v>0</v>
      </c>
    </row>
    <row r="142" spans="1:3" ht="15">
      <c r="A142" s="36">
        <v>25</v>
      </c>
      <c r="B142" s="37" t="s">
        <v>24</v>
      </c>
      <c r="C142" s="43">
        <f>Datainnhenting!G64</f>
        <v>0</v>
      </c>
    </row>
    <row r="143" spans="1:3" ht="30">
      <c r="A143" s="36">
        <v>26</v>
      </c>
      <c r="B143" s="37" t="s">
        <v>25</v>
      </c>
      <c r="C143" s="43">
        <f>Datainnhenting!G66</f>
        <v>0</v>
      </c>
    </row>
    <row r="145" spans="1:3" ht="18.75">
      <c r="A145" s="38" t="str">
        <f>'Info om mal'!$H$19</f>
        <v>F</v>
      </c>
      <c r="C145" s="34"/>
    </row>
    <row r="146" spans="1:3" ht="45">
      <c r="A146" s="40">
        <v>1</v>
      </c>
      <c r="B146" s="41" t="s">
        <v>0</v>
      </c>
      <c r="C146" s="44">
        <f>Datainnhenting!H6</f>
        <v>0</v>
      </c>
    </row>
    <row r="147" spans="1:3" ht="30">
      <c r="A147" s="40">
        <v>2</v>
      </c>
      <c r="B147" s="41" t="s">
        <v>1</v>
      </c>
      <c r="C147" s="44">
        <f>Datainnhenting!H8</f>
        <v>0</v>
      </c>
    </row>
    <row r="148" spans="1:3" ht="30">
      <c r="A148" s="40">
        <v>3</v>
      </c>
      <c r="B148" s="41" t="s">
        <v>2</v>
      </c>
      <c r="C148" s="44">
        <f>Datainnhenting!H10</f>
        <v>0</v>
      </c>
    </row>
    <row r="149" spans="1:3" ht="30">
      <c r="A149" s="40">
        <v>4</v>
      </c>
      <c r="B149" s="41" t="s">
        <v>3</v>
      </c>
      <c r="C149" s="44">
        <f>Datainnhenting!H12</f>
        <v>0</v>
      </c>
    </row>
    <row r="150" spans="1:3" ht="45">
      <c r="A150" s="40">
        <v>5</v>
      </c>
      <c r="B150" s="41" t="s">
        <v>4</v>
      </c>
      <c r="C150" s="44">
        <f>Datainnhenting!H14</f>
        <v>0</v>
      </c>
    </row>
    <row r="151" spans="1:3" ht="30">
      <c r="A151" s="40">
        <v>6</v>
      </c>
      <c r="B151" s="41" t="s">
        <v>5</v>
      </c>
      <c r="C151" s="44">
        <f>Datainnhenting!H16</f>
        <v>0</v>
      </c>
    </row>
    <row r="152" spans="1:3" ht="30">
      <c r="A152" s="40">
        <v>7</v>
      </c>
      <c r="B152" s="41" t="s">
        <v>6</v>
      </c>
      <c r="C152" s="44">
        <f>Datainnhenting!H18</f>
        <v>0</v>
      </c>
    </row>
    <row r="153" spans="1:3" ht="30">
      <c r="A153" s="40">
        <v>8</v>
      </c>
      <c r="B153" s="41" t="s">
        <v>7</v>
      </c>
      <c r="C153" s="44">
        <f>Datainnhenting!H22</f>
        <v>0</v>
      </c>
    </row>
    <row r="154" spans="1:3" ht="15">
      <c r="A154" s="40">
        <v>9</v>
      </c>
      <c r="B154" s="41" t="s">
        <v>8</v>
      </c>
      <c r="C154" s="44">
        <f>Datainnhenting!H24</f>
        <v>0</v>
      </c>
    </row>
    <row r="155" spans="1:3" ht="30">
      <c r="A155" s="40">
        <v>10</v>
      </c>
      <c r="B155" s="41" t="s">
        <v>9</v>
      </c>
      <c r="C155" s="44">
        <f>Datainnhenting!H26</f>
        <v>0</v>
      </c>
    </row>
    <row r="156" spans="1:3" ht="30">
      <c r="A156" s="40">
        <v>11</v>
      </c>
      <c r="B156" s="41" t="s">
        <v>10</v>
      </c>
      <c r="C156" s="44">
        <f>Datainnhenting!H28</f>
        <v>0</v>
      </c>
    </row>
    <row r="157" spans="1:3" ht="30">
      <c r="A157" s="40">
        <v>12</v>
      </c>
      <c r="B157" s="41" t="s">
        <v>11</v>
      </c>
      <c r="C157" s="44">
        <f>Datainnhenting!H30</f>
        <v>0</v>
      </c>
    </row>
    <row r="158" spans="1:3" ht="60">
      <c r="A158" s="40">
        <v>13</v>
      </c>
      <c r="B158" s="41" t="s">
        <v>12</v>
      </c>
      <c r="C158" s="44">
        <f>Datainnhenting!H32</f>
        <v>0</v>
      </c>
    </row>
    <row r="159" spans="1:3" ht="30">
      <c r="A159" s="40">
        <v>14</v>
      </c>
      <c r="B159" s="41" t="s">
        <v>13</v>
      </c>
      <c r="C159" s="44">
        <f>Datainnhenting!H36</f>
        <v>0</v>
      </c>
    </row>
    <row r="160" spans="1:3" ht="15">
      <c r="A160" s="40">
        <v>15</v>
      </c>
      <c r="B160" s="41" t="s">
        <v>14</v>
      </c>
      <c r="C160" s="44">
        <f>Datainnhenting!H38</f>
        <v>0</v>
      </c>
    </row>
    <row r="161" spans="1:3" ht="30">
      <c r="A161" s="40">
        <v>16</v>
      </c>
      <c r="B161" s="41" t="s">
        <v>15</v>
      </c>
      <c r="C161" s="44">
        <f>Datainnhenting!H42</f>
        <v>0</v>
      </c>
    </row>
    <row r="162" spans="1:3" ht="15">
      <c r="A162" s="40">
        <v>17</v>
      </c>
      <c r="B162" s="41" t="s">
        <v>16</v>
      </c>
      <c r="C162" s="44">
        <f>Datainnhenting!H44</f>
        <v>0</v>
      </c>
    </row>
    <row r="163" spans="1:3" ht="15">
      <c r="A163" s="40">
        <v>18</v>
      </c>
      <c r="B163" s="41" t="s">
        <v>17</v>
      </c>
      <c r="C163" s="44">
        <f>Datainnhenting!H46</f>
        <v>0</v>
      </c>
    </row>
    <row r="164" spans="1:3" ht="15">
      <c r="A164" s="40">
        <v>19</v>
      </c>
      <c r="B164" s="41" t="s">
        <v>18</v>
      </c>
      <c r="C164" s="44">
        <f>Datainnhenting!H50</f>
        <v>0</v>
      </c>
    </row>
    <row r="165" spans="1:3" ht="30">
      <c r="A165" s="40">
        <v>20</v>
      </c>
      <c r="B165" s="41" t="s">
        <v>19</v>
      </c>
      <c r="C165" s="44">
        <f>Datainnhenting!H52</f>
        <v>0</v>
      </c>
    </row>
    <row r="166" spans="1:3" ht="15">
      <c r="A166" s="40">
        <v>21</v>
      </c>
      <c r="B166" s="41" t="s">
        <v>20</v>
      </c>
      <c r="C166" s="44">
        <f>Datainnhenting!H54</f>
        <v>0</v>
      </c>
    </row>
    <row r="167" spans="1:3" ht="30">
      <c r="A167" s="40">
        <v>22</v>
      </c>
      <c r="B167" s="41" t="s">
        <v>21</v>
      </c>
      <c r="C167" s="44">
        <f>Datainnhenting!H56</f>
        <v>0</v>
      </c>
    </row>
    <row r="168" spans="1:3" ht="15">
      <c r="A168" s="40">
        <v>23</v>
      </c>
      <c r="B168" s="41" t="s">
        <v>22</v>
      </c>
      <c r="C168" s="44">
        <f>Datainnhenting!H60</f>
        <v>0</v>
      </c>
    </row>
    <row r="169" spans="1:3" ht="45">
      <c r="A169" s="40">
        <v>24</v>
      </c>
      <c r="B169" s="41" t="s">
        <v>23</v>
      </c>
      <c r="C169" s="44">
        <f>Datainnhenting!H62</f>
        <v>0</v>
      </c>
    </row>
    <row r="170" spans="1:3" ht="15">
      <c r="A170" s="40">
        <v>25</v>
      </c>
      <c r="B170" s="41" t="s">
        <v>24</v>
      </c>
      <c r="C170" s="44">
        <f>Datainnhenting!H64</f>
        <v>0</v>
      </c>
    </row>
    <row r="171" spans="1:3" ht="30">
      <c r="A171" s="40">
        <v>26</v>
      </c>
      <c r="B171" s="41" t="s">
        <v>25</v>
      </c>
      <c r="C171" s="44">
        <f>Datainnhenting!H66</f>
        <v>0</v>
      </c>
    </row>
    <row r="173" ht="21">
      <c r="A173" s="39" t="str">
        <f>'Info om mal'!$D$22</f>
        <v>Driftspers.</v>
      </c>
    </row>
    <row r="174" spans="1:10" ht="18.75">
      <c r="A174" s="38" t="str">
        <f>'Info om mal'!$D$23</f>
        <v>G</v>
      </c>
      <c r="C174" s="34"/>
      <c r="G174" s="32"/>
      <c r="H174" s="32"/>
      <c r="J174" s="32"/>
    </row>
    <row r="175" spans="1:3" ht="45">
      <c r="A175" s="36">
        <v>1</v>
      </c>
      <c r="B175" s="37" t="s">
        <v>0</v>
      </c>
      <c r="C175" s="43">
        <f>Datainnhenting!I6</f>
        <v>0</v>
      </c>
    </row>
    <row r="176" spans="1:3" ht="30">
      <c r="A176" s="36">
        <v>2</v>
      </c>
      <c r="B176" s="37" t="s">
        <v>1</v>
      </c>
      <c r="C176" s="43">
        <f>Datainnhenting!I8</f>
        <v>0</v>
      </c>
    </row>
    <row r="177" spans="1:3" ht="30">
      <c r="A177" s="36">
        <v>3</v>
      </c>
      <c r="B177" s="37" t="s">
        <v>2</v>
      </c>
      <c r="C177" s="43">
        <f>Datainnhenting!I10</f>
        <v>0</v>
      </c>
    </row>
    <row r="178" spans="1:3" ht="30">
      <c r="A178" s="36">
        <v>4</v>
      </c>
      <c r="B178" s="37" t="s">
        <v>3</v>
      </c>
      <c r="C178" s="43">
        <f>Datainnhenting!I12</f>
        <v>0</v>
      </c>
    </row>
    <row r="179" spans="1:3" ht="45">
      <c r="A179" s="36">
        <v>5</v>
      </c>
      <c r="B179" s="37" t="s">
        <v>4</v>
      </c>
      <c r="C179" s="43">
        <f>Datainnhenting!I14</f>
        <v>0</v>
      </c>
    </row>
    <row r="180" spans="1:3" ht="30">
      <c r="A180" s="36">
        <v>6</v>
      </c>
      <c r="B180" s="37" t="s">
        <v>5</v>
      </c>
      <c r="C180" s="43">
        <f>Datainnhenting!I16</f>
        <v>0</v>
      </c>
    </row>
    <row r="181" spans="1:3" ht="30">
      <c r="A181" s="36">
        <v>7</v>
      </c>
      <c r="B181" s="37" t="s">
        <v>6</v>
      </c>
      <c r="C181" s="43">
        <f>Datainnhenting!I18</f>
        <v>0</v>
      </c>
    </row>
    <row r="182" spans="1:3" ht="30">
      <c r="A182" s="36">
        <v>8</v>
      </c>
      <c r="B182" s="37" t="s">
        <v>7</v>
      </c>
      <c r="C182" s="43">
        <f>Datainnhenting!I22</f>
        <v>0</v>
      </c>
    </row>
    <row r="183" spans="1:3" ht="15">
      <c r="A183" s="36">
        <v>9</v>
      </c>
      <c r="B183" s="37" t="s">
        <v>8</v>
      </c>
      <c r="C183" s="43">
        <f>Datainnhenting!I24</f>
        <v>0</v>
      </c>
    </row>
    <row r="184" spans="1:3" ht="30">
      <c r="A184" s="36">
        <v>10</v>
      </c>
      <c r="B184" s="37" t="s">
        <v>9</v>
      </c>
      <c r="C184" s="43">
        <f>Datainnhenting!I26</f>
        <v>0</v>
      </c>
    </row>
    <row r="185" spans="1:3" ht="30">
      <c r="A185" s="36">
        <v>11</v>
      </c>
      <c r="B185" s="37" t="s">
        <v>10</v>
      </c>
      <c r="C185" s="43">
        <f>Datainnhenting!I28</f>
        <v>0</v>
      </c>
    </row>
    <row r="186" spans="1:3" ht="30">
      <c r="A186" s="36">
        <v>12</v>
      </c>
      <c r="B186" s="37" t="s">
        <v>11</v>
      </c>
      <c r="C186" s="43">
        <f>Datainnhenting!I30</f>
        <v>0</v>
      </c>
    </row>
    <row r="187" spans="1:3" ht="60">
      <c r="A187" s="36">
        <v>13</v>
      </c>
      <c r="B187" s="37" t="s">
        <v>12</v>
      </c>
      <c r="C187" s="43">
        <f>Datainnhenting!I32</f>
        <v>0</v>
      </c>
    </row>
    <row r="188" spans="1:3" ht="30">
      <c r="A188" s="36">
        <v>14</v>
      </c>
      <c r="B188" s="37" t="s">
        <v>13</v>
      </c>
      <c r="C188" s="43">
        <f>Datainnhenting!I36</f>
        <v>0</v>
      </c>
    </row>
    <row r="189" spans="1:3" ht="15">
      <c r="A189" s="36">
        <v>15</v>
      </c>
      <c r="B189" s="37" t="s">
        <v>14</v>
      </c>
      <c r="C189" s="43">
        <f>Datainnhenting!I38</f>
        <v>0</v>
      </c>
    </row>
    <row r="190" spans="1:3" ht="30">
      <c r="A190" s="36">
        <v>16</v>
      </c>
      <c r="B190" s="37" t="s">
        <v>15</v>
      </c>
      <c r="C190" s="43">
        <f>Datainnhenting!I42</f>
        <v>0</v>
      </c>
    </row>
    <row r="191" spans="1:3" ht="15">
      <c r="A191" s="36">
        <v>17</v>
      </c>
      <c r="B191" s="37" t="s">
        <v>16</v>
      </c>
      <c r="C191" s="43">
        <f>Datainnhenting!I44</f>
        <v>0</v>
      </c>
    </row>
    <row r="192" spans="1:3" ht="15">
      <c r="A192" s="36">
        <v>18</v>
      </c>
      <c r="B192" s="37" t="s">
        <v>17</v>
      </c>
      <c r="C192" s="43">
        <f>Datainnhenting!I46</f>
        <v>0</v>
      </c>
    </row>
    <row r="193" spans="1:3" ht="15">
      <c r="A193" s="36">
        <v>19</v>
      </c>
      <c r="B193" s="37" t="s">
        <v>18</v>
      </c>
      <c r="C193" s="43">
        <f>Datainnhenting!I50</f>
        <v>0</v>
      </c>
    </row>
    <row r="194" spans="1:3" ht="30">
      <c r="A194" s="36">
        <v>20</v>
      </c>
      <c r="B194" s="37" t="s">
        <v>19</v>
      </c>
      <c r="C194" s="43">
        <f>Datainnhenting!I52</f>
        <v>0</v>
      </c>
    </row>
    <row r="195" spans="1:3" ht="15">
      <c r="A195" s="36">
        <v>21</v>
      </c>
      <c r="B195" s="37" t="s">
        <v>20</v>
      </c>
      <c r="C195" s="43">
        <f>Datainnhenting!I54</f>
        <v>0</v>
      </c>
    </row>
    <row r="196" spans="1:3" ht="30">
      <c r="A196" s="36">
        <v>22</v>
      </c>
      <c r="B196" s="37" t="s">
        <v>21</v>
      </c>
      <c r="C196" s="43">
        <f>Datainnhenting!I56</f>
        <v>0</v>
      </c>
    </row>
    <row r="197" spans="1:3" ht="15">
      <c r="A197" s="36">
        <v>23</v>
      </c>
      <c r="B197" s="37" t="s">
        <v>22</v>
      </c>
      <c r="C197" s="43">
        <f>Datainnhenting!I60</f>
        <v>0</v>
      </c>
    </row>
    <row r="198" spans="1:3" ht="45">
      <c r="A198" s="36">
        <v>24</v>
      </c>
      <c r="B198" s="37" t="s">
        <v>23</v>
      </c>
      <c r="C198" s="43">
        <f>Datainnhenting!I62</f>
        <v>0</v>
      </c>
    </row>
    <row r="199" spans="1:3" ht="15">
      <c r="A199" s="36">
        <v>25</v>
      </c>
      <c r="B199" s="37" t="s">
        <v>24</v>
      </c>
      <c r="C199" s="43">
        <f>Datainnhenting!I64</f>
        <v>0</v>
      </c>
    </row>
    <row r="200" spans="1:3" ht="30">
      <c r="A200" s="36">
        <v>26</v>
      </c>
      <c r="B200" s="37" t="s">
        <v>25</v>
      </c>
      <c r="C200" s="43">
        <f>Datainnhenting!I66</f>
        <v>0</v>
      </c>
    </row>
    <row r="202" spans="1:3" ht="18.75">
      <c r="A202" s="38" t="str">
        <f>'Info om mal'!$D$24</f>
        <v>H</v>
      </c>
      <c r="C202" s="34"/>
    </row>
    <row r="203" spans="1:3" ht="45">
      <c r="A203" s="36">
        <v>1</v>
      </c>
      <c r="B203" s="37" t="s">
        <v>0</v>
      </c>
      <c r="C203" s="43">
        <f>Datainnhenting!J6</f>
        <v>0</v>
      </c>
    </row>
    <row r="204" spans="1:3" ht="30">
      <c r="A204" s="36">
        <v>2</v>
      </c>
      <c r="B204" s="37" t="s">
        <v>1</v>
      </c>
      <c r="C204" s="43">
        <f>Datainnhenting!J8</f>
        <v>0</v>
      </c>
    </row>
    <row r="205" spans="1:3" ht="30">
      <c r="A205" s="36">
        <v>3</v>
      </c>
      <c r="B205" s="37" t="s">
        <v>2</v>
      </c>
      <c r="C205" s="43">
        <f>Datainnhenting!J10</f>
        <v>0</v>
      </c>
    </row>
    <row r="206" spans="1:3" ht="30">
      <c r="A206" s="36">
        <v>4</v>
      </c>
      <c r="B206" s="37" t="s">
        <v>3</v>
      </c>
      <c r="C206" s="43">
        <f>Datainnhenting!J12</f>
        <v>0</v>
      </c>
    </row>
    <row r="207" spans="1:3" ht="45">
      <c r="A207" s="36">
        <v>5</v>
      </c>
      <c r="B207" s="37" t="s">
        <v>4</v>
      </c>
      <c r="C207" s="43">
        <f>Datainnhenting!J14</f>
        <v>0</v>
      </c>
    </row>
    <row r="208" spans="1:3" ht="30">
      <c r="A208" s="36">
        <v>6</v>
      </c>
      <c r="B208" s="37" t="s">
        <v>5</v>
      </c>
      <c r="C208" s="43">
        <f>Datainnhenting!J16</f>
        <v>0</v>
      </c>
    </row>
    <row r="209" spans="1:3" ht="30">
      <c r="A209" s="36">
        <v>7</v>
      </c>
      <c r="B209" s="37" t="s">
        <v>6</v>
      </c>
      <c r="C209" s="43">
        <f>Datainnhenting!J18</f>
        <v>0</v>
      </c>
    </row>
    <row r="210" spans="1:3" ht="30">
      <c r="A210" s="36">
        <v>8</v>
      </c>
      <c r="B210" s="37" t="s">
        <v>7</v>
      </c>
      <c r="C210" s="43">
        <f>Datainnhenting!J22</f>
        <v>0</v>
      </c>
    </row>
    <row r="211" spans="1:3" ht="15">
      <c r="A211" s="36">
        <v>9</v>
      </c>
      <c r="B211" s="37" t="s">
        <v>8</v>
      </c>
      <c r="C211" s="43">
        <f>Datainnhenting!J24</f>
        <v>0</v>
      </c>
    </row>
    <row r="212" spans="1:3" ht="30">
      <c r="A212" s="36">
        <v>10</v>
      </c>
      <c r="B212" s="37" t="s">
        <v>9</v>
      </c>
      <c r="C212" s="43">
        <f>Datainnhenting!J26</f>
        <v>0</v>
      </c>
    </row>
    <row r="213" spans="1:3" ht="30">
      <c r="A213" s="36">
        <v>11</v>
      </c>
      <c r="B213" s="37" t="s">
        <v>10</v>
      </c>
      <c r="C213" s="43">
        <f>Datainnhenting!J28</f>
        <v>0</v>
      </c>
    </row>
    <row r="214" spans="1:3" ht="30">
      <c r="A214" s="36">
        <v>12</v>
      </c>
      <c r="B214" s="37" t="s">
        <v>11</v>
      </c>
      <c r="C214" s="43">
        <f>Datainnhenting!J30</f>
        <v>0</v>
      </c>
    </row>
    <row r="215" spans="1:3" ht="60">
      <c r="A215" s="36">
        <v>13</v>
      </c>
      <c r="B215" s="37" t="s">
        <v>12</v>
      </c>
      <c r="C215" s="43">
        <f>Datainnhenting!J32</f>
        <v>0</v>
      </c>
    </row>
    <row r="216" spans="1:3" ht="30">
      <c r="A216" s="36">
        <v>14</v>
      </c>
      <c r="B216" s="37" t="s">
        <v>13</v>
      </c>
      <c r="C216" s="43">
        <f>Datainnhenting!J36</f>
        <v>0</v>
      </c>
    </row>
    <row r="217" spans="1:3" ht="15">
      <c r="A217" s="36">
        <v>15</v>
      </c>
      <c r="B217" s="37" t="s">
        <v>14</v>
      </c>
      <c r="C217" s="43">
        <f>Datainnhenting!J38</f>
        <v>0</v>
      </c>
    </row>
    <row r="218" spans="1:3" ht="30">
      <c r="A218" s="36">
        <v>16</v>
      </c>
      <c r="B218" s="37" t="s">
        <v>15</v>
      </c>
      <c r="C218" s="43">
        <f>Datainnhenting!J42</f>
        <v>0</v>
      </c>
    </row>
    <row r="219" spans="1:3" ht="15">
      <c r="A219" s="36">
        <v>17</v>
      </c>
      <c r="B219" s="37" t="s">
        <v>16</v>
      </c>
      <c r="C219" s="43">
        <f>Datainnhenting!J44</f>
        <v>0</v>
      </c>
    </row>
    <row r="220" spans="1:3" ht="15">
      <c r="A220" s="36">
        <v>18</v>
      </c>
      <c r="B220" s="37" t="s">
        <v>17</v>
      </c>
      <c r="C220" s="43">
        <f>Datainnhenting!J46</f>
        <v>0</v>
      </c>
    </row>
    <row r="221" spans="1:3" ht="15">
      <c r="A221" s="36">
        <v>19</v>
      </c>
      <c r="B221" s="37" t="s">
        <v>18</v>
      </c>
      <c r="C221" s="43">
        <f>Datainnhenting!J50</f>
        <v>0</v>
      </c>
    </row>
    <row r="222" spans="1:3" ht="30">
      <c r="A222" s="36">
        <v>20</v>
      </c>
      <c r="B222" s="37" t="s">
        <v>19</v>
      </c>
      <c r="C222" s="43">
        <f>Datainnhenting!J52</f>
        <v>0</v>
      </c>
    </row>
    <row r="223" spans="1:3" ht="15">
      <c r="A223" s="36">
        <v>21</v>
      </c>
      <c r="B223" s="37" t="s">
        <v>20</v>
      </c>
      <c r="C223" s="43">
        <f>Datainnhenting!J54</f>
        <v>0</v>
      </c>
    </row>
    <row r="224" spans="1:3" ht="30">
      <c r="A224" s="36">
        <v>22</v>
      </c>
      <c r="B224" s="37" t="s">
        <v>21</v>
      </c>
      <c r="C224" s="43">
        <f>Datainnhenting!J56</f>
        <v>0</v>
      </c>
    </row>
    <row r="225" spans="1:3" ht="15">
      <c r="A225" s="36">
        <v>23</v>
      </c>
      <c r="B225" s="37" t="s">
        <v>22</v>
      </c>
      <c r="C225" s="43">
        <f>Datainnhenting!J60</f>
        <v>0</v>
      </c>
    </row>
    <row r="226" spans="1:3" ht="45">
      <c r="A226" s="36">
        <v>24</v>
      </c>
      <c r="B226" s="37" t="s">
        <v>23</v>
      </c>
      <c r="C226" s="43">
        <f>Datainnhenting!J62</f>
        <v>0</v>
      </c>
    </row>
    <row r="227" spans="1:3" ht="15">
      <c r="A227" s="36">
        <v>25</v>
      </c>
      <c r="B227" s="37" t="s">
        <v>24</v>
      </c>
      <c r="C227" s="43">
        <f>Datainnhenting!J64</f>
        <v>0</v>
      </c>
    </row>
    <row r="228" spans="1:3" ht="30">
      <c r="A228" s="36">
        <v>26</v>
      </c>
      <c r="B228" s="37" t="s">
        <v>25</v>
      </c>
      <c r="C228" s="43">
        <f>Datainnhenting!J66</f>
        <v>0</v>
      </c>
    </row>
    <row r="230" spans="1:3" ht="18.75">
      <c r="A230" s="38" t="str">
        <f>'Info om mal'!$D$25</f>
        <v>I</v>
      </c>
      <c r="C230" s="34"/>
    </row>
    <row r="231" spans="1:3" ht="45">
      <c r="A231" s="36">
        <v>1</v>
      </c>
      <c r="B231" s="37" t="s">
        <v>0</v>
      </c>
      <c r="C231" s="43">
        <f>Datainnhenting!K6</f>
        <v>0</v>
      </c>
    </row>
    <row r="232" spans="1:3" ht="30">
      <c r="A232" s="36">
        <v>2</v>
      </c>
      <c r="B232" s="37" t="s">
        <v>1</v>
      </c>
      <c r="C232" s="43">
        <f>Datainnhenting!K8</f>
        <v>0</v>
      </c>
    </row>
    <row r="233" spans="1:3" ht="30">
      <c r="A233" s="36">
        <v>3</v>
      </c>
      <c r="B233" s="37" t="s">
        <v>2</v>
      </c>
      <c r="C233" s="43">
        <f>Datainnhenting!K10</f>
        <v>0</v>
      </c>
    </row>
    <row r="234" spans="1:3" ht="30">
      <c r="A234" s="36">
        <v>4</v>
      </c>
      <c r="B234" s="37" t="s">
        <v>3</v>
      </c>
      <c r="C234" s="43">
        <f>Datainnhenting!K12</f>
        <v>0</v>
      </c>
    </row>
    <row r="235" spans="1:3" ht="45">
      <c r="A235" s="36">
        <v>5</v>
      </c>
      <c r="B235" s="37" t="s">
        <v>4</v>
      </c>
      <c r="C235" s="43">
        <f>Datainnhenting!K14</f>
        <v>0</v>
      </c>
    </row>
    <row r="236" spans="1:3" ht="30">
      <c r="A236" s="36">
        <v>6</v>
      </c>
      <c r="B236" s="37" t="s">
        <v>5</v>
      </c>
      <c r="C236" s="43">
        <f>Datainnhenting!K16</f>
        <v>0</v>
      </c>
    </row>
    <row r="237" spans="1:3" ht="30">
      <c r="A237" s="36">
        <v>7</v>
      </c>
      <c r="B237" s="37" t="s">
        <v>6</v>
      </c>
      <c r="C237" s="43">
        <f>Datainnhenting!K18</f>
        <v>0</v>
      </c>
    </row>
    <row r="238" spans="1:3" ht="30">
      <c r="A238" s="36">
        <v>8</v>
      </c>
      <c r="B238" s="37" t="s">
        <v>7</v>
      </c>
      <c r="C238" s="43">
        <f>Datainnhenting!K22</f>
        <v>0</v>
      </c>
    </row>
    <row r="239" spans="1:3" ht="15">
      <c r="A239" s="36">
        <v>9</v>
      </c>
      <c r="B239" s="37" t="s">
        <v>8</v>
      </c>
      <c r="C239" s="43">
        <f>Datainnhenting!K24</f>
        <v>0</v>
      </c>
    </row>
    <row r="240" spans="1:3" ht="30">
      <c r="A240" s="36">
        <v>10</v>
      </c>
      <c r="B240" s="37" t="s">
        <v>9</v>
      </c>
      <c r="C240" s="43">
        <f>Datainnhenting!K26</f>
        <v>0</v>
      </c>
    </row>
    <row r="241" spans="1:3" ht="30">
      <c r="A241" s="36">
        <v>11</v>
      </c>
      <c r="B241" s="37" t="s">
        <v>10</v>
      </c>
      <c r="C241" s="43">
        <f>Datainnhenting!K28</f>
        <v>0</v>
      </c>
    </row>
    <row r="242" spans="1:3" ht="30">
      <c r="A242" s="36">
        <v>12</v>
      </c>
      <c r="B242" s="37" t="s">
        <v>11</v>
      </c>
      <c r="C242" s="43">
        <f>Datainnhenting!K30</f>
        <v>0</v>
      </c>
    </row>
    <row r="243" spans="1:3" ht="60">
      <c r="A243" s="36">
        <v>13</v>
      </c>
      <c r="B243" s="37" t="s">
        <v>12</v>
      </c>
      <c r="C243" s="43">
        <f>Datainnhenting!K32</f>
        <v>0</v>
      </c>
    </row>
    <row r="244" spans="1:3" ht="30">
      <c r="A244" s="36">
        <v>14</v>
      </c>
      <c r="B244" s="37" t="s">
        <v>13</v>
      </c>
      <c r="C244" s="43">
        <f>Datainnhenting!K36</f>
        <v>0</v>
      </c>
    </row>
    <row r="245" spans="1:3" ht="15">
      <c r="A245" s="36">
        <v>15</v>
      </c>
      <c r="B245" s="37" t="s">
        <v>14</v>
      </c>
      <c r="C245" s="43">
        <f>Datainnhenting!K38</f>
        <v>0</v>
      </c>
    </row>
    <row r="246" spans="1:3" ht="30">
      <c r="A246" s="36">
        <v>16</v>
      </c>
      <c r="B246" s="37" t="s">
        <v>15</v>
      </c>
      <c r="C246" s="43">
        <f>Datainnhenting!K42</f>
        <v>0</v>
      </c>
    </row>
    <row r="247" spans="1:3" ht="15">
      <c r="A247" s="36">
        <v>17</v>
      </c>
      <c r="B247" s="37" t="s">
        <v>16</v>
      </c>
      <c r="C247" s="43">
        <f>Datainnhenting!K44</f>
        <v>0</v>
      </c>
    </row>
    <row r="248" spans="1:3" ht="15">
      <c r="A248" s="36">
        <v>18</v>
      </c>
      <c r="B248" s="37" t="s">
        <v>17</v>
      </c>
      <c r="C248" s="43">
        <f>Datainnhenting!K46</f>
        <v>0</v>
      </c>
    </row>
    <row r="249" spans="1:3" ht="15">
      <c r="A249" s="36">
        <v>19</v>
      </c>
      <c r="B249" s="37" t="s">
        <v>18</v>
      </c>
      <c r="C249" s="43">
        <f>Datainnhenting!K50</f>
        <v>0</v>
      </c>
    </row>
    <row r="250" spans="1:3" ht="30">
      <c r="A250" s="36">
        <v>20</v>
      </c>
      <c r="B250" s="37" t="s">
        <v>19</v>
      </c>
      <c r="C250" s="43">
        <f>Datainnhenting!K52</f>
        <v>0</v>
      </c>
    </row>
    <row r="251" spans="1:3" ht="15">
      <c r="A251" s="36">
        <v>21</v>
      </c>
      <c r="B251" s="37" t="s">
        <v>20</v>
      </c>
      <c r="C251" s="43">
        <f>Datainnhenting!K54</f>
        <v>0</v>
      </c>
    </row>
    <row r="252" spans="1:3" ht="30">
      <c r="A252" s="36">
        <v>22</v>
      </c>
      <c r="B252" s="37" t="s">
        <v>21</v>
      </c>
      <c r="C252" s="43">
        <f>Datainnhenting!K56</f>
        <v>0</v>
      </c>
    </row>
    <row r="253" spans="1:3" ht="15">
      <c r="A253" s="36">
        <v>23</v>
      </c>
      <c r="B253" s="37" t="s">
        <v>22</v>
      </c>
      <c r="C253" s="43">
        <f>Datainnhenting!K60</f>
        <v>0</v>
      </c>
    </row>
    <row r="254" spans="1:3" ht="45">
      <c r="A254" s="36">
        <v>24</v>
      </c>
      <c r="B254" s="37" t="s">
        <v>23</v>
      </c>
      <c r="C254" s="43">
        <f>Datainnhenting!K62</f>
        <v>0</v>
      </c>
    </row>
    <row r="255" spans="1:3" ht="15">
      <c r="A255" s="36">
        <v>25</v>
      </c>
      <c r="B255" s="37" t="s">
        <v>24</v>
      </c>
      <c r="C255" s="43">
        <f>Datainnhenting!K64</f>
        <v>0</v>
      </c>
    </row>
    <row r="256" spans="1:3" ht="30">
      <c r="A256" s="36">
        <v>26</v>
      </c>
      <c r="B256" s="37" t="s">
        <v>25</v>
      </c>
      <c r="C256" s="43">
        <f>Datainnhenting!K66</f>
        <v>0</v>
      </c>
    </row>
    <row r="258" ht="21">
      <c r="A258" s="39" t="str">
        <f>'Info om mal'!$H$22</f>
        <v>Kantine</v>
      </c>
    </row>
    <row r="259" spans="1:3" ht="18.75">
      <c r="A259" s="38" t="str">
        <f>'Info om mal'!$H$23</f>
        <v>J</v>
      </c>
      <c r="C259" s="34"/>
    </row>
    <row r="260" spans="1:3" ht="45">
      <c r="A260" s="36">
        <v>1</v>
      </c>
      <c r="B260" s="37" t="s">
        <v>0</v>
      </c>
      <c r="C260" s="43">
        <f>Datainnhenting!L6</f>
        <v>0</v>
      </c>
    </row>
    <row r="261" spans="1:3" ht="30">
      <c r="A261" s="36">
        <v>2</v>
      </c>
      <c r="B261" s="37" t="s">
        <v>1</v>
      </c>
      <c r="C261" s="43">
        <f>Datainnhenting!L8</f>
        <v>0</v>
      </c>
    </row>
    <row r="262" spans="1:3" ht="30">
      <c r="A262" s="36">
        <v>3</v>
      </c>
      <c r="B262" s="37" t="s">
        <v>2</v>
      </c>
      <c r="C262" s="43">
        <f>Datainnhenting!L10</f>
        <v>0</v>
      </c>
    </row>
    <row r="263" spans="1:3" ht="30">
      <c r="A263" s="36">
        <v>4</v>
      </c>
      <c r="B263" s="37" t="s">
        <v>3</v>
      </c>
      <c r="C263" s="43">
        <f>Datainnhenting!L12</f>
        <v>0</v>
      </c>
    </row>
    <row r="264" spans="1:3" ht="45">
      <c r="A264" s="36">
        <v>5</v>
      </c>
      <c r="B264" s="37" t="s">
        <v>4</v>
      </c>
      <c r="C264" s="43">
        <f>Datainnhenting!L14</f>
        <v>0</v>
      </c>
    </row>
    <row r="265" spans="1:3" ht="30">
      <c r="A265" s="36">
        <v>6</v>
      </c>
      <c r="B265" s="37" t="s">
        <v>5</v>
      </c>
      <c r="C265" s="43">
        <f>Datainnhenting!L16</f>
        <v>0</v>
      </c>
    </row>
    <row r="266" spans="1:3" ht="30">
      <c r="A266" s="36">
        <v>7</v>
      </c>
      <c r="B266" s="37" t="s">
        <v>6</v>
      </c>
      <c r="C266" s="43">
        <f>Datainnhenting!L18</f>
        <v>0</v>
      </c>
    </row>
    <row r="267" spans="1:3" ht="30">
      <c r="A267" s="36">
        <v>8</v>
      </c>
      <c r="B267" s="37" t="s">
        <v>7</v>
      </c>
      <c r="C267" s="43">
        <f>Datainnhenting!L22</f>
        <v>0</v>
      </c>
    </row>
    <row r="268" spans="1:3" ht="15">
      <c r="A268" s="36">
        <v>9</v>
      </c>
      <c r="B268" s="37" t="s">
        <v>8</v>
      </c>
      <c r="C268" s="43">
        <f>Datainnhenting!L24</f>
        <v>0</v>
      </c>
    </row>
    <row r="269" spans="1:3" ht="30">
      <c r="A269" s="36">
        <v>10</v>
      </c>
      <c r="B269" s="37" t="s">
        <v>9</v>
      </c>
      <c r="C269" s="43">
        <f>Datainnhenting!L26</f>
        <v>0</v>
      </c>
    </row>
    <row r="270" spans="1:3" ht="30">
      <c r="A270" s="36">
        <v>11</v>
      </c>
      <c r="B270" s="37" t="s">
        <v>10</v>
      </c>
      <c r="C270" s="43">
        <f>Datainnhenting!L28</f>
        <v>0</v>
      </c>
    </row>
    <row r="271" spans="1:3" ht="30">
      <c r="A271" s="36">
        <v>12</v>
      </c>
      <c r="B271" s="37" t="s">
        <v>11</v>
      </c>
      <c r="C271" s="43">
        <f>Datainnhenting!L30</f>
        <v>0</v>
      </c>
    </row>
    <row r="272" spans="1:3" ht="60">
      <c r="A272" s="36">
        <v>13</v>
      </c>
      <c r="B272" s="37" t="s">
        <v>12</v>
      </c>
      <c r="C272" s="43">
        <f>Datainnhenting!L32</f>
        <v>0</v>
      </c>
    </row>
    <row r="273" spans="1:3" ht="30">
      <c r="A273" s="36">
        <v>14</v>
      </c>
      <c r="B273" s="37" t="s">
        <v>13</v>
      </c>
      <c r="C273" s="43">
        <f>Datainnhenting!L36</f>
        <v>0</v>
      </c>
    </row>
    <row r="274" spans="1:3" ht="15">
      <c r="A274" s="36">
        <v>15</v>
      </c>
      <c r="B274" s="37" t="s">
        <v>14</v>
      </c>
      <c r="C274" s="43">
        <f>Datainnhenting!L38</f>
        <v>0</v>
      </c>
    </row>
    <row r="275" spans="1:3" ht="30">
      <c r="A275" s="36">
        <v>16</v>
      </c>
      <c r="B275" s="37" t="s">
        <v>15</v>
      </c>
      <c r="C275" s="43">
        <f>Datainnhenting!L42</f>
        <v>0</v>
      </c>
    </row>
    <row r="276" spans="1:3" ht="15">
      <c r="A276" s="36">
        <v>17</v>
      </c>
      <c r="B276" s="37" t="s">
        <v>16</v>
      </c>
      <c r="C276" s="43">
        <f>Datainnhenting!L44</f>
        <v>0</v>
      </c>
    </row>
    <row r="277" spans="1:3" ht="15">
      <c r="A277" s="36">
        <v>18</v>
      </c>
      <c r="B277" s="37" t="s">
        <v>17</v>
      </c>
      <c r="C277" s="43">
        <f>Datainnhenting!L46</f>
        <v>0</v>
      </c>
    </row>
    <row r="278" spans="1:3" ht="15">
      <c r="A278" s="36">
        <v>19</v>
      </c>
      <c r="B278" s="37" t="s">
        <v>18</v>
      </c>
      <c r="C278" s="43">
        <f>Datainnhenting!L50</f>
        <v>0</v>
      </c>
    </row>
    <row r="279" spans="1:3" ht="30">
      <c r="A279" s="36">
        <v>20</v>
      </c>
      <c r="B279" s="37" t="s">
        <v>19</v>
      </c>
      <c r="C279" s="43">
        <f>Datainnhenting!L52</f>
        <v>0</v>
      </c>
    </row>
    <row r="280" spans="1:3" ht="15">
      <c r="A280" s="36">
        <v>21</v>
      </c>
      <c r="B280" s="37" t="s">
        <v>20</v>
      </c>
      <c r="C280" s="43">
        <f>Datainnhenting!L54</f>
        <v>0</v>
      </c>
    </row>
    <row r="281" spans="1:3" ht="30">
      <c r="A281" s="36">
        <v>22</v>
      </c>
      <c r="B281" s="37" t="s">
        <v>21</v>
      </c>
      <c r="C281" s="43">
        <f>Datainnhenting!L56</f>
        <v>0</v>
      </c>
    </row>
    <row r="282" spans="1:3" ht="15">
      <c r="A282" s="36">
        <v>23</v>
      </c>
      <c r="B282" s="37" t="s">
        <v>22</v>
      </c>
      <c r="C282" s="43">
        <f>Datainnhenting!L60</f>
        <v>0</v>
      </c>
    </row>
    <row r="283" spans="1:3" ht="45">
      <c r="A283" s="36">
        <v>24</v>
      </c>
      <c r="B283" s="37" t="s">
        <v>23</v>
      </c>
      <c r="C283" s="43">
        <f>Datainnhenting!L62</f>
        <v>0</v>
      </c>
    </row>
    <row r="284" spans="1:3" ht="15">
      <c r="A284" s="36">
        <v>25</v>
      </c>
      <c r="B284" s="37" t="s">
        <v>24</v>
      </c>
      <c r="C284" s="43">
        <f>Datainnhenting!L64</f>
        <v>0</v>
      </c>
    </row>
    <row r="285" spans="1:3" ht="30">
      <c r="A285" s="36">
        <v>26</v>
      </c>
      <c r="B285" s="37" t="s">
        <v>25</v>
      </c>
      <c r="C285" s="43">
        <f>Datainnhenting!L66</f>
        <v>0</v>
      </c>
    </row>
    <row r="287" spans="1:3" ht="18.75">
      <c r="A287" s="38" t="str">
        <f>'Info om mal'!$H$24</f>
        <v>K</v>
      </c>
      <c r="C287" s="34"/>
    </row>
    <row r="288" spans="1:3" ht="45">
      <c r="A288" s="36">
        <v>1</v>
      </c>
      <c r="B288" s="37" t="s">
        <v>0</v>
      </c>
      <c r="C288" s="43">
        <f>Datainnhenting!M6</f>
        <v>0</v>
      </c>
    </row>
    <row r="289" spans="1:3" ht="30">
      <c r="A289" s="36">
        <v>2</v>
      </c>
      <c r="B289" s="37" t="s">
        <v>1</v>
      </c>
      <c r="C289" s="43">
        <f>Datainnhenting!M8</f>
        <v>0</v>
      </c>
    </row>
    <row r="290" spans="1:3" ht="30">
      <c r="A290" s="36">
        <v>3</v>
      </c>
      <c r="B290" s="37" t="s">
        <v>2</v>
      </c>
      <c r="C290" s="43">
        <f>Datainnhenting!M10</f>
        <v>0</v>
      </c>
    </row>
    <row r="291" spans="1:3" ht="30">
      <c r="A291" s="36">
        <v>4</v>
      </c>
      <c r="B291" s="37" t="s">
        <v>3</v>
      </c>
      <c r="C291" s="43">
        <f>Datainnhenting!M12</f>
        <v>0</v>
      </c>
    </row>
    <row r="292" spans="1:3" ht="45">
      <c r="A292" s="36">
        <v>5</v>
      </c>
      <c r="B292" s="37" t="s">
        <v>4</v>
      </c>
      <c r="C292" s="43">
        <f>Datainnhenting!M14</f>
        <v>0</v>
      </c>
    </row>
    <row r="293" spans="1:3" ht="30">
      <c r="A293" s="36">
        <v>6</v>
      </c>
      <c r="B293" s="37" t="s">
        <v>5</v>
      </c>
      <c r="C293" s="43">
        <f>Datainnhenting!M16</f>
        <v>0</v>
      </c>
    </row>
    <row r="294" spans="1:3" ht="30">
      <c r="A294" s="36">
        <v>7</v>
      </c>
      <c r="B294" s="37" t="s">
        <v>6</v>
      </c>
      <c r="C294" s="43">
        <f>Datainnhenting!M18</f>
        <v>0</v>
      </c>
    </row>
    <row r="295" spans="1:3" ht="30">
      <c r="A295" s="36">
        <v>8</v>
      </c>
      <c r="B295" s="37" t="s">
        <v>7</v>
      </c>
      <c r="C295" s="43">
        <f>Datainnhenting!M22</f>
        <v>0</v>
      </c>
    </row>
    <row r="296" spans="1:3" ht="15">
      <c r="A296" s="36">
        <v>9</v>
      </c>
      <c r="B296" s="37" t="s">
        <v>8</v>
      </c>
      <c r="C296" s="43">
        <f>Datainnhenting!M24</f>
        <v>0</v>
      </c>
    </row>
    <row r="297" spans="1:3" ht="30">
      <c r="A297" s="36">
        <v>10</v>
      </c>
      <c r="B297" s="37" t="s">
        <v>9</v>
      </c>
      <c r="C297" s="43">
        <f>Datainnhenting!M26</f>
        <v>0</v>
      </c>
    </row>
    <row r="298" spans="1:3" ht="30">
      <c r="A298" s="36">
        <v>11</v>
      </c>
      <c r="B298" s="37" t="s">
        <v>10</v>
      </c>
      <c r="C298" s="43">
        <f>Datainnhenting!M28</f>
        <v>0</v>
      </c>
    </row>
    <row r="299" spans="1:3" ht="30">
      <c r="A299" s="36">
        <v>12</v>
      </c>
      <c r="B299" s="37" t="s">
        <v>11</v>
      </c>
      <c r="C299" s="43">
        <f>Datainnhenting!M30</f>
        <v>0</v>
      </c>
    </row>
    <row r="300" spans="1:3" ht="60">
      <c r="A300" s="36">
        <v>13</v>
      </c>
      <c r="B300" s="37" t="s">
        <v>12</v>
      </c>
      <c r="C300" s="43">
        <f>Datainnhenting!M32</f>
        <v>0</v>
      </c>
    </row>
    <row r="301" spans="1:3" ht="30">
      <c r="A301" s="36">
        <v>14</v>
      </c>
      <c r="B301" s="37" t="s">
        <v>13</v>
      </c>
      <c r="C301" s="43">
        <f>Datainnhenting!M36</f>
        <v>0</v>
      </c>
    </row>
    <row r="302" spans="1:3" ht="15">
      <c r="A302" s="36">
        <v>15</v>
      </c>
      <c r="B302" s="37" t="s">
        <v>14</v>
      </c>
      <c r="C302" s="43">
        <f>Datainnhenting!M38</f>
        <v>0</v>
      </c>
    </row>
    <row r="303" spans="1:3" ht="30">
      <c r="A303" s="36">
        <v>16</v>
      </c>
      <c r="B303" s="37" t="s">
        <v>15</v>
      </c>
      <c r="C303" s="43">
        <f>Datainnhenting!M42</f>
        <v>0</v>
      </c>
    </row>
    <row r="304" spans="1:3" ht="15">
      <c r="A304" s="36">
        <v>17</v>
      </c>
      <c r="B304" s="37" t="s">
        <v>16</v>
      </c>
      <c r="C304" s="43">
        <f>Datainnhenting!M44</f>
        <v>0</v>
      </c>
    </row>
    <row r="305" spans="1:3" ht="15">
      <c r="A305" s="36">
        <v>18</v>
      </c>
      <c r="B305" s="37" t="s">
        <v>17</v>
      </c>
      <c r="C305" s="43">
        <f>Datainnhenting!M46</f>
        <v>0</v>
      </c>
    </row>
    <row r="306" spans="1:3" ht="15">
      <c r="A306" s="36">
        <v>19</v>
      </c>
      <c r="B306" s="37" t="s">
        <v>18</v>
      </c>
      <c r="C306" s="43">
        <f>Datainnhenting!M50</f>
        <v>0</v>
      </c>
    </row>
    <row r="307" spans="1:3" ht="30">
      <c r="A307" s="36">
        <v>20</v>
      </c>
      <c r="B307" s="37" t="s">
        <v>19</v>
      </c>
      <c r="C307" s="43">
        <f>Datainnhenting!M52</f>
        <v>0</v>
      </c>
    </row>
    <row r="308" spans="1:3" ht="15">
      <c r="A308" s="36">
        <v>21</v>
      </c>
      <c r="B308" s="37" t="s">
        <v>20</v>
      </c>
      <c r="C308" s="43">
        <f>Datainnhenting!M54</f>
        <v>0</v>
      </c>
    </row>
    <row r="309" spans="1:3" ht="30">
      <c r="A309" s="36">
        <v>22</v>
      </c>
      <c r="B309" s="37" t="s">
        <v>21</v>
      </c>
      <c r="C309" s="43">
        <f>Datainnhenting!M56</f>
        <v>0</v>
      </c>
    </row>
    <row r="310" spans="1:3" ht="15">
      <c r="A310" s="36">
        <v>23</v>
      </c>
      <c r="B310" s="37" t="s">
        <v>22</v>
      </c>
      <c r="C310" s="43">
        <f>Datainnhenting!M60</f>
        <v>0</v>
      </c>
    </row>
    <row r="311" spans="1:3" ht="45">
      <c r="A311" s="36">
        <v>24</v>
      </c>
      <c r="B311" s="37" t="s">
        <v>23</v>
      </c>
      <c r="C311" s="43">
        <f>Datainnhenting!M62</f>
        <v>0</v>
      </c>
    </row>
    <row r="312" spans="1:3" ht="15">
      <c r="A312" s="36">
        <v>25</v>
      </c>
      <c r="B312" s="37" t="s">
        <v>24</v>
      </c>
      <c r="C312" s="43">
        <f>Datainnhenting!M64</f>
        <v>0</v>
      </c>
    </row>
    <row r="313" spans="1:3" ht="30">
      <c r="A313" s="36">
        <v>26</v>
      </c>
      <c r="B313" s="37" t="s">
        <v>25</v>
      </c>
      <c r="C313" s="43">
        <f>Datainnhenting!M66</f>
        <v>0</v>
      </c>
    </row>
    <row r="315" spans="1:3" ht="18.75">
      <c r="A315" s="38" t="str">
        <f>'Info om mal'!$H$25</f>
        <v>L</v>
      </c>
      <c r="C315" s="34"/>
    </row>
    <row r="316" spans="1:3" ht="45">
      <c r="A316" s="36">
        <v>1</v>
      </c>
      <c r="B316" s="37" t="s">
        <v>0</v>
      </c>
      <c r="C316" s="43">
        <f>Datainnhenting!N6</f>
        <v>0</v>
      </c>
    </row>
    <row r="317" spans="1:3" ht="30">
      <c r="A317" s="36">
        <v>2</v>
      </c>
      <c r="B317" s="37" t="s">
        <v>1</v>
      </c>
      <c r="C317" s="43">
        <f>Datainnhenting!N8</f>
        <v>0</v>
      </c>
    </row>
    <row r="318" spans="1:3" ht="30">
      <c r="A318" s="36">
        <v>3</v>
      </c>
      <c r="B318" s="37" t="s">
        <v>2</v>
      </c>
      <c r="C318" s="43">
        <f>Datainnhenting!N10</f>
        <v>0</v>
      </c>
    </row>
    <row r="319" spans="1:3" ht="30">
      <c r="A319" s="36">
        <v>4</v>
      </c>
      <c r="B319" s="37" t="s">
        <v>3</v>
      </c>
      <c r="C319" s="43">
        <f>Datainnhenting!N12</f>
        <v>0</v>
      </c>
    </row>
    <row r="320" spans="1:3" ht="45">
      <c r="A320" s="36">
        <v>5</v>
      </c>
      <c r="B320" s="37" t="s">
        <v>4</v>
      </c>
      <c r="C320" s="43">
        <f>Datainnhenting!N14</f>
        <v>0</v>
      </c>
    </row>
    <row r="321" spans="1:3" ht="30">
      <c r="A321" s="36">
        <v>6</v>
      </c>
      <c r="B321" s="37" t="s">
        <v>5</v>
      </c>
      <c r="C321" s="43">
        <f>Datainnhenting!N16</f>
        <v>0</v>
      </c>
    </row>
    <row r="322" spans="1:3" ht="30">
      <c r="A322" s="36">
        <v>7</v>
      </c>
      <c r="B322" s="37" t="s">
        <v>6</v>
      </c>
      <c r="C322" s="43">
        <f>Datainnhenting!N18</f>
        <v>0</v>
      </c>
    </row>
    <row r="323" spans="1:3" ht="30">
      <c r="A323" s="36">
        <v>8</v>
      </c>
      <c r="B323" s="37" t="s">
        <v>7</v>
      </c>
      <c r="C323" s="43">
        <f>Datainnhenting!N22</f>
        <v>0</v>
      </c>
    </row>
    <row r="324" spans="1:3" ht="15">
      <c r="A324" s="36">
        <v>9</v>
      </c>
      <c r="B324" s="37" t="s">
        <v>8</v>
      </c>
      <c r="C324" s="43">
        <f>Datainnhenting!N24</f>
        <v>0</v>
      </c>
    </row>
    <row r="325" spans="1:3" ht="30">
      <c r="A325" s="36">
        <v>10</v>
      </c>
      <c r="B325" s="37" t="s">
        <v>9</v>
      </c>
      <c r="C325" s="43">
        <f>Datainnhenting!N26</f>
        <v>0</v>
      </c>
    </row>
    <row r="326" spans="1:3" ht="30">
      <c r="A326" s="36">
        <v>11</v>
      </c>
      <c r="B326" s="37" t="s">
        <v>10</v>
      </c>
      <c r="C326" s="43">
        <f>Datainnhenting!N28</f>
        <v>0</v>
      </c>
    </row>
    <row r="327" spans="1:3" ht="30">
      <c r="A327" s="36">
        <v>12</v>
      </c>
      <c r="B327" s="37" t="s">
        <v>11</v>
      </c>
      <c r="C327" s="43">
        <f>Datainnhenting!N30</f>
        <v>0</v>
      </c>
    </row>
    <row r="328" spans="1:3" ht="60">
      <c r="A328" s="36">
        <v>13</v>
      </c>
      <c r="B328" s="37" t="s">
        <v>12</v>
      </c>
      <c r="C328" s="43">
        <f>Datainnhenting!N32</f>
        <v>0</v>
      </c>
    </row>
    <row r="329" spans="1:3" ht="30">
      <c r="A329" s="36">
        <v>14</v>
      </c>
      <c r="B329" s="37" t="s">
        <v>13</v>
      </c>
      <c r="C329" s="43">
        <f>Datainnhenting!N36</f>
        <v>0</v>
      </c>
    </row>
    <row r="330" spans="1:3" ht="15">
      <c r="A330" s="36">
        <v>15</v>
      </c>
      <c r="B330" s="37" t="s">
        <v>14</v>
      </c>
      <c r="C330" s="43">
        <f>Datainnhenting!N38</f>
        <v>0</v>
      </c>
    </row>
    <row r="331" spans="1:3" ht="30">
      <c r="A331" s="36">
        <v>16</v>
      </c>
      <c r="B331" s="37" t="s">
        <v>15</v>
      </c>
      <c r="C331" s="43">
        <f>Datainnhenting!N42</f>
        <v>0</v>
      </c>
    </row>
    <row r="332" spans="1:3" ht="15">
      <c r="A332" s="36">
        <v>17</v>
      </c>
      <c r="B332" s="37" t="s">
        <v>16</v>
      </c>
      <c r="C332" s="43">
        <f>Datainnhenting!N44</f>
        <v>0</v>
      </c>
    </row>
    <row r="333" spans="1:3" ht="15">
      <c r="A333" s="36">
        <v>18</v>
      </c>
      <c r="B333" s="37" t="s">
        <v>17</v>
      </c>
      <c r="C333" s="43">
        <f>Datainnhenting!N46</f>
        <v>0</v>
      </c>
    </row>
    <row r="334" spans="1:3" ht="15">
      <c r="A334" s="36">
        <v>19</v>
      </c>
      <c r="B334" s="37" t="s">
        <v>18</v>
      </c>
      <c r="C334" s="43">
        <f>Datainnhenting!N50</f>
        <v>0</v>
      </c>
    </row>
    <row r="335" spans="1:3" ht="30">
      <c r="A335" s="36">
        <v>20</v>
      </c>
      <c r="B335" s="37" t="s">
        <v>19</v>
      </c>
      <c r="C335" s="43">
        <f>Datainnhenting!N52</f>
        <v>0</v>
      </c>
    </row>
    <row r="336" spans="1:3" ht="15">
      <c r="A336" s="36">
        <v>21</v>
      </c>
      <c r="B336" s="37" t="s">
        <v>20</v>
      </c>
      <c r="C336" s="43">
        <f>Datainnhenting!N54</f>
        <v>0</v>
      </c>
    </row>
    <row r="337" spans="1:3" ht="30">
      <c r="A337" s="36">
        <v>22</v>
      </c>
      <c r="B337" s="37" t="s">
        <v>21</v>
      </c>
      <c r="C337" s="43">
        <f>Datainnhenting!N56</f>
        <v>0</v>
      </c>
    </row>
    <row r="338" spans="1:3" ht="15">
      <c r="A338" s="36">
        <v>23</v>
      </c>
      <c r="B338" s="37" t="s">
        <v>22</v>
      </c>
      <c r="C338" s="43">
        <f>Datainnhenting!N60</f>
        <v>0</v>
      </c>
    </row>
    <row r="339" spans="1:3" ht="45">
      <c r="A339" s="36">
        <v>24</v>
      </c>
      <c r="B339" s="37" t="s">
        <v>23</v>
      </c>
      <c r="C339" s="43">
        <f>Datainnhenting!N62</f>
        <v>0</v>
      </c>
    </row>
    <row r="340" spans="1:3" ht="15">
      <c r="A340" s="36">
        <v>25</v>
      </c>
      <c r="B340" s="37" t="s">
        <v>24</v>
      </c>
      <c r="C340" s="43">
        <f>Datainnhenting!N64</f>
        <v>0</v>
      </c>
    </row>
    <row r="341" spans="1:3" ht="30">
      <c r="A341" s="36">
        <v>26</v>
      </c>
      <c r="B341" s="37" t="s">
        <v>25</v>
      </c>
      <c r="C341" s="43">
        <f>Datainnhenting!N66</f>
        <v>0</v>
      </c>
    </row>
  </sheetData>
  <sheetProtection/>
  <conditionalFormatting sqref="C5:C341">
    <cfRule type="cellIs" priority="1" dxfId="1" operator="equal" stopIfTrue="1">
      <formula>$J$7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1"/>
  <sheetViews>
    <sheetView zoomScalePageLayoutView="0" workbookViewId="0" topLeftCell="A1">
      <selection activeCell="O23" sqref="O23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1"/>
  <sheetViews>
    <sheetView zoomScalePageLayoutView="0" workbookViewId="0" topLeftCell="A1">
      <selection activeCell="P5" sqref="P5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1"/>
  <sheetViews>
    <sheetView zoomScalePageLayoutView="0" workbookViewId="0" topLeftCell="A1">
      <selection activeCell="P5" sqref="P5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1"/>
  <sheetViews>
    <sheetView zoomScalePageLayoutView="0" workbookViewId="0" topLeftCell="A1">
      <selection activeCell="O5" sqref="O5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1"/>
  <sheetViews>
    <sheetView zoomScalePageLayoutView="0" workbookViewId="0" topLeftCell="A1">
      <selection activeCell="O21" sqref="O2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O73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2.28125" style="0" bestFit="1" customWidth="1"/>
    <col min="2" max="2" width="3.00390625" style="0" bestFit="1" customWidth="1"/>
    <col min="3" max="3" width="81.140625" style="0" bestFit="1" customWidth="1"/>
    <col min="4" max="15" width="5.421875" style="2" customWidth="1"/>
  </cols>
  <sheetData>
    <row r="1" ht="15.75" thickBot="1"/>
    <row r="2" spans="4:15" ht="15">
      <c r="D2" s="163" t="str">
        <f>'Info om mal'!$D$16</f>
        <v>Studenter</v>
      </c>
      <c r="E2" s="164"/>
      <c r="F2" s="165"/>
      <c r="G2" s="166" t="str">
        <f>'Info om mal'!$H$16</f>
        <v>Lærere</v>
      </c>
      <c r="H2" s="167"/>
      <c r="I2" s="168"/>
      <c r="J2" s="163" t="str">
        <f>'Info om mal'!$D$22</f>
        <v>Driftspers.</v>
      </c>
      <c r="K2" s="164"/>
      <c r="L2" s="165"/>
      <c r="M2" s="166" t="str">
        <f>'Info om mal'!$H$22</f>
        <v>Kantine</v>
      </c>
      <c r="N2" s="167"/>
      <c r="O2" s="168"/>
    </row>
    <row r="3" spans="4:15" ht="57" customHeight="1">
      <c r="D3" s="92" t="str">
        <f>'Info om mal'!$D$17</f>
        <v>A</v>
      </c>
      <c r="E3" s="93" t="str">
        <f>'Info om mal'!$D$18</f>
        <v>B</v>
      </c>
      <c r="F3" s="94" t="str">
        <f>'Info om mal'!$D$19</f>
        <v>C</v>
      </c>
      <c r="G3" s="95" t="str">
        <f>'Info om mal'!$H$17</f>
        <v>D</v>
      </c>
      <c r="H3" s="96" t="str">
        <f>'Info om mal'!$H$18</f>
        <v>E</v>
      </c>
      <c r="I3" s="97" t="str">
        <f>'Info om mal'!$H$19</f>
        <v>F</v>
      </c>
      <c r="J3" s="92" t="str">
        <f>'Info om mal'!$D$23</f>
        <v>G</v>
      </c>
      <c r="K3" s="93" t="str">
        <f>'Info om mal'!$D$24</f>
        <v>H</v>
      </c>
      <c r="L3" s="94" t="str">
        <f>'Info om mal'!$D$25</f>
        <v>I</v>
      </c>
      <c r="M3" s="95" t="str">
        <f>'Info om mal'!$H$23</f>
        <v>J</v>
      </c>
      <c r="N3" s="96" t="str">
        <f>'Info om mal'!$H$24</f>
        <v>K</v>
      </c>
      <c r="O3" s="97" t="str">
        <f>'Info om mal'!$H$25</f>
        <v>L</v>
      </c>
    </row>
    <row r="4" spans="1:15" ht="15">
      <c r="A4" t="s">
        <v>44</v>
      </c>
      <c r="B4" s="5">
        <v>1</v>
      </c>
      <c r="C4" s="5" t="s">
        <v>0</v>
      </c>
      <c r="D4" s="6">
        <f>Datainnhenting!C5</f>
        <v>4</v>
      </c>
      <c r="E4" s="6">
        <f>Datainnhenting!D5</f>
        <v>4</v>
      </c>
      <c r="F4" s="6">
        <f>Datainnhenting!E5</f>
        <v>5</v>
      </c>
      <c r="G4" s="6">
        <f>Datainnhenting!F5</f>
        <v>4</v>
      </c>
      <c r="H4" s="6">
        <f>Datainnhenting!G5</f>
        <v>4</v>
      </c>
      <c r="I4" s="6">
        <f>Datainnhenting!H5</f>
        <v>5</v>
      </c>
      <c r="J4" s="6">
        <f>Datainnhenting!I5</f>
        <v>3</v>
      </c>
      <c r="K4" s="6">
        <f>Datainnhenting!J5</f>
        <v>3</v>
      </c>
      <c r="L4" s="6">
        <f>Datainnhenting!K5</f>
        <v>2</v>
      </c>
      <c r="M4" s="6">
        <f>Datainnhenting!L5</f>
        <v>4</v>
      </c>
      <c r="N4" s="6">
        <f>Datainnhenting!M5</f>
        <v>5</v>
      </c>
      <c r="O4" s="6">
        <f>Datainnhenting!N5</f>
        <v>0</v>
      </c>
    </row>
    <row r="5" spans="1:15" ht="15">
      <c r="A5" t="s">
        <v>44</v>
      </c>
      <c r="B5" s="5">
        <v>2</v>
      </c>
      <c r="C5" s="5" t="s">
        <v>1</v>
      </c>
      <c r="D5" s="6">
        <f>Datainnhenting!C7</f>
        <v>0</v>
      </c>
      <c r="E5" s="6">
        <f>Datainnhenting!D7</f>
        <v>0</v>
      </c>
      <c r="F5" s="6">
        <f>Datainnhenting!E7</f>
        <v>3</v>
      </c>
      <c r="G5" s="6">
        <f>Datainnhenting!F7</f>
        <v>1</v>
      </c>
      <c r="H5" s="6">
        <f>Datainnhenting!G7</f>
        <v>1</v>
      </c>
      <c r="I5" s="6">
        <f>Datainnhenting!H7</f>
        <v>4</v>
      </c>
      <c r="J5" s="6">
        <f>Datainnhenting!I7</f>
        <v>1</v>
      </c>
      <c r="K5" s="6">
        <f>Datainnhenting!J7</f>
        <v>0</v>
      </c>
      <c r="L5" s="6">
        <f>Datainnhenting!K7</f>
        <v>2</v>
      </c>
      <c r="M5" s="6">
        <f>Datainnhenting!L7</f>
        <v>1</v>
      </c>
      <c r="N5" s="6">
        <f>Datainnhenting!M7</f>
        <v>1</v>
      </c>
      <c r="O5" s="6">
        <f>Datainnhenting!N7</f>
        <v>1</v>
      </c>
    </row>
    <row r="6" spans="1:15" ht="15">
      <c r="A6" t="s">
        <v>44</v>
      </c>
      <c r="B6" s="5">
        <v>3</v>
      </c>
      <c r="C6" s="5" t="s">
        <v>2</v>
      </c>
      <c r="D6" s="6">
        <f>Datainnhenting!C9</f>
        <v>1</v>
      </c>
      <c r="E6" s="6">
        <f>Datainnhenting!D9</f>
        <v>5</v>
      </c>
      <c r="F6" s="6">
        <f>Datainnhenting!E9</f>
        <v>4</v>
      </c>
      <c r="G6" s="6">
        <f>Datainnhenting!F9</f>
        <v>5</v>
      </c>
      <c r="H6" s="6">
        <f>Datainnhenting!G9</f>
        <v>3</v>
      </c>
      <c r="I6" s="6">
        <f>Datainnhenting!H9</f>
        <v>2</v>
      </c>
      <c r="J6" s="6">
        <f>Datainnhenting!I9</f>
        <v>0</v>
      </c>
      <c r="K6" s="6">
        <f>Datainnhenting!J9</f>
        <v>1</v>
      </c>
      <c r="L6" s="6">
        <f>Datainnhenting!K9</f>
        <v>1</v>
      </c>
      <c r="M6" s="6">
        <f>Datainnhenting!L9</f>
        <v>1</v>
      </c>
      <c r="N6" s="6">
        <f>Datainnhenting!M9</f>
        <v>2</v>
      </c>
      <c r="O6" s="6">
        <f>Datainnhenting!N9</f>
        <v>4</v>
      </c>
    </row>
    <row r="7" spans="1:15" ht="15">
      <c r="A7" t="s">
        <v>44</v>
      </c>
      <c r="B7" s="5">
        <v>4</v>
      </c>
      <c r="C7" s="5" t="s">
        <v>3</v>
      </c>
      <c r="D7" s="6">
        <f>Datainnhenting!C11</f>
        <v>5</v>
      </c>
      <c r="E7" s="6">
        <f>Datainnhenting!D11</f>
        <v>5</v>
      </c>
      <c r="F7" s="6">
        <f>Datainnhenting!E11</f>
        <v>2</v>
      </c>
      <c r="G7" s="6">
        <f>Datainnhenting!F11</f>
        <v>3</v>
      </c>
      <c r="H7" s="6">
        <f>Datainnhenting!G11</f>
        <v>1</v>
      </c>
      <c r="I7" s="6">
        <f>Datainnhenting!H11</f>
        <v>4</v>
      </c>
      <c r="J7" s="6">
        <f>Datainnhenting!I11</f>
        <v>3</v>
      </c>
      <c r="K7" s="6">
        <f>Datainnhenting!J11</f>
        <v>5</v>
      </c>
      <c r="L7" s="6">
        <f>Datainnhenting!K11</f>
        <v>0</v>
      </c>
      <c r="M7" s="6">
        <f>Datainnhenting!L11</f>
        <v>1</v>
      </c>
      <c r="N7" s="6">
        <f>Datainnhenting!M11</f>
        <v>4</v>
      </c>
      <c r="O7" s="6">
        <f>Datainnhenting!N11</f>
        <v>4</v>
      </c>
    </row>
    <row r="8" spans="1:15" ht="15">
      <c r="A8" t="s">
        <v>44</v>
      </c>
      <c r="B8" s="5">
        <v>5</v>
      </c>
      <c r="C8" s="5" t="s">
        <v>4</v>
      </c>
      <c r="D8" s="6">
        <f>Datainnhenting!C13</f>
        <v>5</v>
      </c>
      <c r="E8" s="6">
        <f>Datainnhenting!D13</f>
        <v>5</v>
      </c>
      <c r="F8" s="6">
        <f>Datainnhenting!E13</f>
        <v>5</v>
      </c>
      <c r="G8" s="6">
        <f>Datainnhenting!F13</f>
        <v>4</v>
      </c>
      <c r="H8" s="6">
        <f>Datainnhenting!G13</f>
        <v>1</v>
      </c>
      <c r="I8" s="6">
        <f>Datainnhenting!H13</f>
        <v>4</v>
      </c>
      <c r="J8" s="6">
        <f>Datainnhenting!I13</f>
        <v>3</v>
      </c>
      <c r="K8" s="6">
        <f>Datainnhenting!J13</f>
        <v>4</v>
      </c>
      <c r="L8" s="6">
        <f>Datainnhenting!K13</f>
        <v>1</v>
      </c>
      <c r="M8" s="6">
        <f>Datainnhenting!L13</f>
        <v>0</v>
      </c>
      <c r="N8" s="6">
        <f>Datainnhenting!M13</f>
        <v>0</v>
      </c>
      <c r="O8" s="6">
        <f>Datainnhenting!N13</f>
        <v>5</v>
      </c>
    </row>
    <row r="9" spans="1:15" ht="15">
      <c r="A9" t="s">
        <v>44</v>
      </c>
      <c r="B9" s="5">
        <v>6</v>
      </c>
      <c r="C9" s="5" t="s">
        <v>5</v>
      </c>
      <c r="D9" s="6">
        <f>Datainnhenting!C15</f>
        <v>4</v>
      </c>
      <c r="E9" s="6">
        <f>Datainnhenting!D15</f>
        <v>0</v>
      </c>
      <c r="F9" s="6">
        <f>Datainnhenting!E15</f>
        <v>2</v>
      </c>
      <c r="G9" s="6">
        <f>Datainnhenting!F15</f>
        <v>3</v>
      </c>
      <c r="H9" s="6">
        <f>Datainnhenting!G15</f>
        <v>4</v>
      </c>
      <c r="I9" s="6">
        <f>Datainnhenting!H15</f>
        <v>4</v>
      </c>
      <c r="J9" s="6">
        <f>Datainnhenting!I15</f>
        <v>2</v>
      </c>
      <c r="K9" s="6">
        <f>Datainnhenting!J15</f>
        <v>3</v>
      </c>
      <c r="L9" s="6">
        <f>Datainnhenting!K15</f>
        <v>2</v>
      </c>
      <c r="M9" s="6">
        <f>Datainnhenting!L15</f>
        <v>1</v>
      </c>
      <c r="N9" s="6">
        <f>Datainnhenting!M15</f>
        <v>4</v>
      </c>
      <c r="O9" s="6">
        <f>Datainnhenting!N15</f>
        <v>1</v>
      </c>
    </row>
    <row r="10" spans="1:15" ht="15">
      <c r="A10" t="s">
        <v>44</v>
      </c>
      <c r="B10" s="5">
        <v>7</v>
      </c>
      <c r="C10" s="5" t="s">
        <v>6</v>
      </c>
      <c r="D10" s="6">
        <f>Datainnhenting!C17</f>
        <v>2</v>
      </c>
      <c r="E10" s="6">
        <f>Datainnhenting!D17</f>
        <v>5</v>
      </c>
      <c r="F10" s="6">
        <f>Datainnhenting!E17</f>
        <v>0</v>
      </c>
      <c r="G10" s="6">
        <f>Datainnhenting!F17</f>
        <v>2</v>
      </c>
      <c r="H10" s="6">
        <f>Datainnhenting!G17</f>
        <v>1</v>
      </c>
      <c r="I10" s="6">
        <f>Datainnhenting!H17</f>
        <v>5</v>
      </c>
      <c r="J10" s="6">
        <f>Datainnhenting!I17</f>
        <v>0</v>
      </c>
      <c r="K10" s="6">
        <f>Datainnhenting!J17</f>
        <v>2</v>
      </c>
      <c r="L10" s="6">
        <f>Datainnhenting!K17</f>
        <v>3</v>
      </c>
      <c r="M10" s="6">
        <f>Datainnhenting!L17</f>
        <v>4</v>
      </c>
      <c r="N10" s="6">
        <f>Datainnhenting!M17</f>
        <v>0</v>
      </c>
      <c r="O10" s="6">
        <f>Datainnhenting!N17</f>
        <v>0</v>
      </c>
    </row>
    <row r="11" spans="1:15" ht="15">
      <c r="A11" t="s">
        <v>45</v>
      </c>
      <c r="B11" s="5">
        <v>8</v>
      </c>
      <c r="C11" s="5" t="s">
        <v>7</v>
      </c>
      <c r="D11" s="6" t="e">
        <f>Datainnhenting!C21</f>
        <v>#NAME?</v>
      </c>
      <c r="E11" s="6">
        <f>Datainnhenting!D21</f>
        <v>4</v>
      </c>
      <c r="F11" s="6">
        <f>Datainnhenting!E21</f>
        <v>5</v>
      </c>
      <c r="G11" s="6">
        <f>Datainnhenting!F21</f>
        <v>5</v>
      </c>
      <c r="H11" s="6">
        <f>Datainnhenting!G21</f>
        <v>1</v>
      </c>
      <c r="I11" s="6">
        <f>Datainnhenting!H21</f>
        <v>0</v>
      </c>
      <c r="J11" s="6">
        <f>Datainnhenting!I21</f>
        <v>3</v>
      </c>
      <c r="K11" s="6">
        <f>Datainnhenting!J21</f>
        <v>3</v>
      </c>
      <c r="L11" s="6">
        <f>Datainnhenting!K21</f>
        <v>1</v>
      </c>
      <c r="M11" s="6">
        <f>Datainnhenting!L21</f>
        <v>3</v>
      </c>
      <c r="N11" s="6">
        <f>Datainnhenting!M21</f>
        <v>3</v>
      </c>
      <c r="O11" s="6">
        <f>Datainnhenting!N21</f>
        <v>3</v>
      </c>
    </row>
    <row r="12" spans="1:15" ht="15">
      <c r="A12" t="s">
        <v>45</v>
      </c>
      <c r="B12" s="5">
        <v>9</v>
      </c>
      <c r="C12" s="5" t="s">
        <v>8</v>
      </c>
      <c r="D12" s="6">
        <f>Datainnhenting!C23</f>
        <v>3</v>
      </c>
      <c r="E12" s="6">
        <f>Datainnhenting!D23</f>
        <v>2</v>
      </c>
      <c r="F12" s="6">
        <f>Datainnhenting!E23</f>
        <v>0</v>
      </c>
      <c r="G12" s="6">
        <f>Datainnhenting!F23</f>
        <v>4</v>
      </c>
      <c r="H12" s="6">
        <f>Datainnhenting!G23</f>
        <v>0</v>
      </c>
      <c r="I12" s="6">
        <f>Datainnhenting!H23</f>
        <v>5</v>
      </c>
      <c r="J12" s="6">
        <f>Datainnhenting!I23</f>
        <v>0</v>
      </c>
      <c r="K12" s="6">
        <f>Datainnhenting!J23</f>
        <v>1</v>
      </c>
      <c r="L12" s="6">
        <f>Datainnhenting!K23</f>
        <v>5</v>
      </c>
      <c r="M12" s="6">
        <f>Datainnhenting!L23</f>
        <v>1</v>
      </c>
      <c r="N12" s="6">
        <f>Datainnhenting!M23</f>
        <v>3</v>
      </c>
      <c r="O12" s="6">
        <f>Datainnhenting!N23</f>
        <v>1</v>
      </c>
    </row>
    <row r="13" spans="1:15" ht="15">
      <c r="A13" t="s">
        <v>45</v>
      </c>
      <c r="B13" s="5">
        <v>10</v>
      </c>
      <c r="C13" s="5" t="s">
        <v>9</v>
      </c>
      <c r="D13" s="6">
        <f>Datainnhenting!C25</f>
        <v>5</v>
      </c>
      <c r="E13" s="6">
        <f>Datainnhenting!D25</f>
        <v>3</v>
      </c>
      <c r="F13" s="6">
        <f>Datainnhenting!E25</f>
        <v>0</v>
      </c>
      <c r="G13" s="6">
        <f>Datainnhenting!F25</f>
        <v>1</v>
      </c>
      <c r="H13" s="6">
        <f>Datainnhenting!G25</f>
        <v>3</v>
      </c>
      <c r="I13" s="6">
        <f>Datainnhenting!H25</f>
        <v>5</v>
      </c>
      <c r="J13" s="6">
        <f>Datainnhenting!I25</f>
        <v>5</v>
      </c>
      <c r="K13" s="6">
        <f>Datainnhenting!J25</f>
        <v>3</v>
      </c>
      <c r="L13" s="6">
        <f>Datainnhenting!K25</f>
        <v>5</v>
      </c>
      <c r="M13" s="6">
        <f>Datainnhenting!L25</f>
        <v>4</v>
      </c>
      <c r="N13" s="6">
        <f>Datainnhenting!M25</f>
        <v>0</v>
      </c>
      <c r="O13" s="6">
        <f>Datainnhenting!N25</f>
        <v>3</v>
      </c>
    </row>
    <row r="14" spans="1:15" ht="15">
      <c r="A14" t="s">
        <v>45</v>
      </c>
      <c r="B14" s="5">
        <v>11</v>
      </c>
      <c r="C14" s="5" t="s">
        <v>10</v>
      </c>
      <c r="D14" s="6">
        <f>Datainnhenting!C27</f>
        <v>4</v>
      </c>
      <c r="E14" s="6">
        <f>Datainnhenting!D27</f>
        <v>4</v>
      </c>
      <c r="F14" s="6">
        <f>Datainnhenting!E27</f>
        <v>0</v>
      </c>
      <c r="G14" s="6">
        <f>Datainnhenting!F27</f>
        <v>1</v>
      </c>
      <c r="H14" s="6">
        <f>Datainnhenting!G27</f>
        <v>1</v>
      </c>
      <c r="I14" s="6">
        <f>Datainnhenting!H27</f>
        <v>4</v>
      </c>
      <c r="J14" s="6">
        <f>Datainnhenting!I27</f>
        <v>0</v>
      </c>
      <c r="K14" s="6">
        <f>Datainnhenting!J27</f>
        <v>2</v>
      </c>
      <c r="L14" s="6">
        <f>Datainnhenting!K27</f>
        <v>0</v>
      </c>
      <c r="M14" s="6">
        <f>Datainnhenting!L27</f>
        <v>0</v>
      </c>
      <c r="N14" s="6">
        <f>Datainnhenting!M27</f>
        <v>4</v>
      </c>
      <c r="O14" s="6">
        <f>Datainnhenting!N27</f>
        <v>3</v>
      </c>
    </row>
    <row r="15" spans="1:15" ht="15">
      <c r="A15" t="s">
        <v>45</v>
      </c>
      <c r="B15" s="5">
        <v>12</v>
      </c>
      <c r="C15" s="5" t="s">
        <v>11</v>
      </c>
      <c r="D15" s="6">
        <f>Datainnhenting!C29</f>
        <v>0</v>
      </c>
      <c r="E15" s="6">
        <f>Datainnhenting!D29</f>
        <v>3</v>
      </c>
      <c r="F15" s="6">
        <f>Datainnhenting!E29</f>
        <v>1</v>
      </c>
      <c r="G15" s="6">
        <f>Datainnhenting!F29</f>
        <v>0</v>
      </c>
      <c r="H15" s="6">
        <f>Datainnhenting!G29</f>
        <v>5</v>
      </c>
      <c r="I15" s="6">
        <f>Datainnhenting!H29</f>
        <v>1</v>
      </c>
      <c r="J15" s="6">
        <f>Datainnhenting!I29</f>
        <v>5</v>
      </c>
      <c r="K15" s="6">
        <f>Datainnhenting!J29</f>
        <v>1</v>
      </c>
      <c r="L15" s="6">
        <f>Datainnhenting!K29</f>
        <v>4</v>
      </c>
      <c r="M15" s="6">
        <f>Datainnhenting!L29</f>
        <v>3</v>
      </c>
      <c r="N15" s="6">
        <f>Datainnhenting!M29</f>
        <v>1</v>
      </c>
      <c r="O15" s="6">
        <f>Datainnhenting!N29</f>
        <v>0</v>
      </c>
    </row>
    <row r="16" spans="1:15" ht="30">
      <c r="A16" t="s">
        <v>45</v>
      </c>
      <c r="B16" s="5">
        <v>13</v>
      </c>
      <c r="C16" s="7" t="s">
        <v>12</v>
      </c>
      <c r="D16" s="6">
        <f>Datainnhenting!C31</f>
        <v>4</v>
      </c>
      <c r="E16" s="6">
        <f>Datainnhenting!D31</f>
        <v>4</v>
      </c>
      <c r="F16" s="6">
        <f>Datainnhenting!E31</f>
        <v>2</v>
      </c>
      <c r="G16" s="6">
        <f>Datainnhenting!F31</f>
        <v>0</v>
      </c>
      <c r="H16" s="6">
        <f>Datainnhenting!G31</f>
        <v>5</v>
      </c>
      <c r="I16" s="6">
        <f>Datainnhenting!H31</f>
        <v>5</v>
      </c>
      <c r="J16" s="6">
        <f>Datainnhenting!I31</f>
        <v>2</v>
      </c>
      <c r="K16" s="6">
        <f>Datainnhenting!J31</f>
        <v>1</v>
      </c>
      <c r="L16" s="6">
        <f>Datainnhenting!K31</f>
        <v>2</v>
      </c>
      <c r="M16" s="6">
        <f>Datainnhenting!L31</f>
        <v>1</v>
      </c>
      <c r="N16" s="6">
        <f>Datainnhenting!M31</f>
        <v>4</v>
      </c>
      <c r="O16" s="6">
        <f>Datainnhenting!N31</f>
        <v>5</v>
      </c>
    </row>
    <row r="17" spans="1:15" ht="15">
      <c r="A17" t="s">
        <v>46</v>
      </c>
      <c r="B17" s="5">
        <v>14</v>
      </c>
      <c r="C17" s="5" t="s">
        <v>13</v>
      </c>
      <c r="D17" s="6">
        <f>Datainnhenting!C35</f>
        <v>5</v>
      </c>
      <c r="E17" s="6">
        <f>Datainnhenting!D35</f>
        <v>2</v>
      </c>
      <c r="F17" s="6">
        <f>Datainnhenting!E35</f>
        <v>5</v>
      </c>
      <c r="G17" s="6">
        <f>Datainnhenting!F35</f>
        <v>2</v>
      </c>
      <c r="H17" s="6">
        <f>Datainnhenting!G35</f>
        <v>5</v>
      </c>
      <c r="I17" s="6">
        <f>Datainnhenting!H35</f>
        <v>0</v>
      </c>
      <c r="J17" s="6">
        <f>Datainnhenting!I35</f>
        <v>4</v>
      </c>
      <c r="K17" s="6">
        <f>Datainnhenting!J35</f>
        <v>3</v>
      </c>
      <c r="L17" s="6">
        <f>Datainnhenting!K35</f>
        <v>4</v>
      </c>
      <c r="M17" s="6">
        <f>Datainnhenting!L35</f>
        <v>4</v>
      </c>
      <c r="N17" s="6">
        <f>Datainnhenting!M35</f>
        <v>1</v>
      </c>
      <c r="O17" s="6">
        <f>Datainnhenting!N35</f>
        <v>1</v>
      </c>
    </row>
    <row r="18" spans="1:15" ht="15">
      <c r="A18" t="s">
        <v>46</v>
      </c>
      <c r="B18" s="5">
        <v>15</v>
      </c>
      <c r="C18" s="5" t="s">
        <v>14</v>
      </c>
      <c r="D18" s="6">
        <f>Datainnhenting!C37</f>
        <v>2</v>
      </c>
      <c r="E18" s="6">
        <f>Datainnhenting!D37</f>
        <v>0</v>
      </c>
      <c r="F18" s="6">
        <f>Datainnhenting!E37</f>
        <v>5</v>
      </c>
      <c r="G18" s="6">
        <f>Datainnhenting!F37</f>
        <v>2</v>
      </c>
      <c r="H18" s="6">
        <f>Datainnhenting!G37</f>
        <v>3</v>
      </c>
      <c r="I18" s="6">
        <f>Datainnhenting!H37</f>
        <v>4</v>
      </c>
      <c r="J18" s="6">
        <f>Datainnhenting!I37</f>
        <v>5</v>
      </c>
      <c r="K18" s="6">
        <f>Datainnhenting!J37</f>
        <v>2</v>
      </c>
      <c r="L18" s="6">
        <f>Datainnhenting!K37</f>
        <v>0</v>
      </c>
      <c r="M18" s="6">
        <f>Datainnhenting!L37</f>
        <v>4</v>
      </c>
      <c r="N18" s="6">
        <f>Datainnhenting!M37</f>
        <v>4</v>
      </c>
      <c r="O18" s="6">
        <f>Datainnhenting!N37</f>
        <v>3</v>
      </c>
    </row>
    <row r="19" spans="1:15" ht="15">
      <c r="A19" t="s">
        <v>47</v>
      </c>
      <c r="B19" s="5">
        <v>16</v>
      </c>
      <c r="C19" s="5" t="s">
        <v>15</v>
      </c>
      <c r="D19" s="6">
        <f>Datainnhenting!C41</f>
        <v>3</v>
      </c>
      <c r="E19" s="6">
        <f>Datainnhenting!D41</f>
        <v>4</v>
      </c>
      <c r="F19" s="6">
        <f>Datainnhenting!E41</f>
        <v>2</v>
      </c>
      <c r="G19" s="6">
        <f>Datainnhenting!F41</f>
        <v>3</v>
      </c>
      <c r="H19" s="6">
        <f>Datainnhenting!G41</f>
        <v>3</v>
      </c>
      <c r="I19" s="6">
        <f>Datainnhenting!H41</f>
        <v>4</v>
      </c>
      <c r="J19" s="6">
        <f>Datainnhenting!I41</f>
        <v>3</v>
      </c>
      <c r="K19" s="6">
        <f>Datainnhenting!J41</f>
        <v>4</v>
      </c>
      <c r="L19" s="6">
        <f>Datainnhenting!K41</f>
        <v>4</v>
      </c>
      <c r="M19" s="6">
        <f>Datainnhenting!L41</f>
        <v>3</v>
      </c>
      <c r="N19" s="6">
        <f>Datainnhenting!M41</f>
        <v>4</v>
      </c>
      <c r="O19" s="6">
        <f>Datainnhenting!N41</f>
        <v>5</v>
      </c>
    </row>
    <row r="20" spans="1:15" ht="15">
      <c r="A20" t="s">
        <v>47</v>
      </c>
      <c r="B20" s="5">
        <v>17</v>
      </c>
      <c r="C20" s="5" t="s">
        <v>16</v>
      </c>
      <c r="D20" s="6">
        <f>Datainnhenting!C43</f>
        <v>3</v>
      </c>
      <c r="E20" s="6">
        <f>Datainnhenting!D43</f>
        <v>5</v>
      </c>
      <c r="F20" s="6">
        <f>Datainnhenting!E43</f>
        <v>5</v>
      </c>
      <c r="G20" s="6">
        <f>Datainnhenting!F43</f>
        <v>5</v>
      </c>
      <c r="H20" s="6">
        <f>Datainnhenting!G43</f>
        <v>3</v>
      </c>
      <c r="I20" s="6">
        <f>Datainnhenting!H43</f>
        <v>0</v>
      </c>
      <c r="J20" s="6">
        <f>Datainnhenting!I43</f>
        <v>2</v>
      </c>
      <c r="K20" s="6">
        <f>Datainnhenting!J43</f>
        <v>4</v>
      </c>
      <c r="L20" s="6">
        <f>Datainnhenting!K43</f>
        <v>5</v>
      </c>
      <c r="M20" s="6">
        <f>Datainnhenting!L43</f>
        <v>2</v>
      </c>
      <c r="N20" s="6">
        <f>Datainnhenting!M43</f>
        <v>0</v>
      </c>
      <c r="O20" s="6">
        <f>Datainnhenting!N43</f>
        <v>4</v>
      </c>
    </row>
    <row r="21" spans="1:15" ht="15">
      <c r="A21" t="s">
        <v>47</v>
      </c>
      <c r="B21" s="5">
        <v>18</v>
      </c>
      <c r="C21" s="5" t="s">
        <v>17</v>
      </c>
      <c r="D21" s="6">
        <f>Datainnhenting!C45</f>
        <v>5</v>
      </c>
      <c r="E21" s="6">
        <f>Datainnhenting!D45</f>
        <v>0</v>
      </c>
      <c r="F21" s="6">
        <f>Datainnhenting!E45</f>
        <v>3</v>
      </c>
      <c r="G21" s="6">
        <f>Datainnhenting!F45</f>
        <v>5</v>
      </c>
      <c r="H21" s="6">
        <f>Datainnhenting!G45</f>
        <v>2</v>
      </c>
      <c r="I21" s="6">
        <f>Datainnhenting!H45</f>
        <v>2</v>
      </c>
      <c r="J21" s="6">
        <f>Datainnhenting!I45</f>
        <v>1</v>
      </c>
      <c r="K21" s="6">
        <f>Datainnhenting!J45</f>
        <v>4</v>
      </c>
      <c r="L21" s="6">
        <f>Datainnhenting!K45</f>
        <v>0</v>
      </c>
      <c r="M21" s="6">
        <f>Datainnhenting!L45</f>
        <v>0</v>
      </c>
      <c r="N21" s="6">
        <f>Datainnhenting!M45</f>
        <v>4</v>
      </c>
      <c r="O21" s="6">
        <f>Datainnhenting!N45</f>
        <v>2</v>
      </c>
    </row>
    <row r="22" spans="1:15" ht="15">
      <c r="A22" t="s">
        <v>48</v>
      </c>
      <c r="B22" s="5">
        <v>19</v>
      </c>
      <c r="C22" s="5" t="s">
        <v>18</v>
      </c>
      <c r="D22" s="6">
        <f>Datainnhenting!C49</f>
        <v>0</v>
      </c>
      <c r="E22" s="6">
        <f>Datainnhenting!D49</f>
        <v>2</v>
      </c>
      <c r="F22" s="6">
        <f>Datainnhenting!E49</f>
        <v>5</v>
      </c>
      <c r="G22" s="6">
        <f>Datainnhenting!F49</f>
        <v>2</v>
      </c>
      <c r="H22" s="6">
        <f>Datainnhenting!G49</f>
        <v>3</v>
      </c>
      <c r="I22" s="6">
        <f>Datainnhenting!H49</f>
        <v>1</v>
      </c>
      <c r="J22" s="6">
        <f>Datainnhenting!I49</f>
        <v>3</v>
      </c>
      <c r="K22" s="6">
        <f>Datainnhenting!J49</f>
        <v>0</v>
      </c>
      <c r="L22" s="6">
        <f>Datainnhenting!K49</f>
        <v>0</v>
      </c>
      <c r="M22" s="6">
        <f>Datainnhenting!L49</f>
        <v>2</v>
      </c>
      <c r="N22" s="6">
        <f>Datainnhenting!M49</f>
        <v>2</v>
      </c>
      <c r="O22" s="6">
        <f>Datainnhenting!N49</f>
        <v>4</v>
      </c>
    </row>
    <row r="23" spans="1:15" ht="15">
      <c r="A23" t="s">
        <v>48</v>
      </c>
      <c r="B23" s="5">
        <v>20</v>
      </c>
      <c r="C23" s="5" t="s">
        <v>19</v>
      </c>
      <c r="D23" s="6">
        <f>Datainnhenting!C51</f>
        <v>4</v>
      </c>
      <c r="E23" s="6">
        <f>Datainnhenting!D51</f>
        <v>4</v>
      </c>
      <c r="F23" s="6">
        <f>Datainnhenting!E51</f>
        <v>2</v>
      </c>
      <c r="G23" s="6">
        <f>Datainnhenting!F51</f>
        <v>0</v>
      </c>
      <c r="H23" s="6">
        <f>Datainnhenting!G51</f>
        <v>4</v>
      </c>
      <c r="I23" s="6">
        <f>Datainnhenting!H51</f>
        <v>1</v>
      </c>
      <c r="J23" s="6">
        <f>Datainnhenting!I51</f>
        <v>2</v>
      </c>
      <c r="K23" s="6">
        <f>Datainnhenting!J51</f>
        <v>5</v>
      </c>
      <c r="L23" s="6">
        <f>Datainnhenting!K51</f>
        <v>2</v>
      </c>
      <c r="M23" s="6">
        <f>Datainnhenting!L51</f>
        <v>1</v>
      </c>
      <c r="N23" s="6">
        <f>Datainnhenting!M51</f>
        <v>0</v>
      </c>
      <c r="O23" s="6">
        <f>Datainnhenting!N51</f>
        <v>5</v>
      </c>
    </row>
    <row r="24" spans="1:15" ht="15">
      <c r="A24" t="s">
        <v>48</v>
      </c>
      <c r="B24" s="5">
        <v>21</v>
      </c>
      <c r="C24" s="5" t="s">
        <v>20</v>
      </c>
      <c r="D24" s="6">
        <f>Datainnhenting!C53</f>
        <v>0</v>
      </c>
      <c r="E24" s="6">
        <f>Datainnhenting!D53</f>
        <v>3</v>
      </c>
      <c r="F24" s="6">
        <f>Datainnhenting!E53</f>
        <v>4</v>
      </c>
      <c r="G24" s="6">
        <f>Datainnhenting!F53</f>
        <v>1</v>
      </c>
      <c r="H24" s="6">
        <f>Datainnhenting!G53</f>
        <v>0</v>
      </c>
      <c r="I24" s="6">
        <f>Datainnhenting!H53</f>
        <v>0</v>
      </c>
      <c r="J24" s="6">
        <f>Datainnhenting!I53</f>
        <v>5</v>
      </c>
      <c r="K24" s="6">
        <f>Datainnhenting!J53</f>
        <v>2</v>
      </c>
      <c r="L24" s="6">
        <f>Datainnhenting!K53</f>
        <v>1</v>
      </c>
      <c r="M24" s="6">
        <f>Datainnhenting!L53</f>
        <v>2</v>
      </c>
      <c r="N24" s="6">
        <f>Datainnhenting!M53</f>
        <v>0</v>
      </c>
      <c r="O24" s="6">
        <f>Datainnhenting!N53</f>
        <v>5</v>
      </c>
    </row>
    <row r="25" spans="1:15" ht="15">
      <c r="A25" t="s">
        <v>48</v>
      </c>
      <c r="B25" s="5">
        <v>22</v>
      </c>
      <c r="C25" s="5" t="s">
        <v>21</v>
      </c>
      <c r="D25" s="6">
        <f>Datainnhenting!C55</f>
        <v>4</v>
      </c>
      <c r="E25" s="6">
        <f>Datainnhenting!D55</f>
        <v>1</v>
      </c>
      <c r="F25" s="6">
        <f>Datainnhenting!E55</f>
        <v>0</v>
      </c>
      <c r="G25" s="6">
        <f>Datainnhenting!F55</f>
        <v>5</v>
      </c>
      <c r="H25" s="6">
        <f>Datainnhenting!G55</f>
        <v>1</v>
      </c>
      <c r="I25" s="6">
        <f>Datainnhenting!H55</f>
        <v>0</v>
      </c>
      <c r="J25" s="6">
        <f>Datainnhenting!I55</f>
        <v>3</v>
      </c>
      <c r="K25" s="6">
        <f>Datainnhenting!J55</f>
        <v>2</v>
      </c>
      <c r="L25" s="6">
        <f>Datainnhenting!K55</f>
        <v>0</v>
      </c>
      <c r="M25" s="6">
        <f>Datainnhenting!L55</f>
        <v>4</v>
      </c>
      <c r="N25" s="6">
        <f>Datainnhenting!M55</f>
        <v>1</v>
      </c>
      <c r="O25" s="6">
        <f>Datainnhenting!N55</f>
        <v>4</v>
      </c>
    </row>
    <row r="26" spans="1:15" ht="15">
      <c r="A26" t="s">
        <v>49</v>
      </c>
      <c r="B26" s="5">
        <v>23</v>
      </c>
      <c r="C26" s="5" t="s">
        <v>22</v>
      </c>
      <c r="D26" s="6">
        <f>Datainnhenting!C59</f>
        <v>2</v>
      </c>
      <c r="E26" s="6">
        <f>Datainnhenting!D59</f>
        <v>5</v>
      </c>
      <c r="F26" s="6">
        <f>Datainnhenting!E59</f>
        <v>1</v>
      </c>
      <c r="G26" s="6">
        <f>Datainnhenting!F59</f>
        <v>1</v>
      </c>
      <c r="H26" s="6">
        <f>Datainnhenting!G59</f>
        <v>0</v>
      </c>
      <c r="I26" s="6">
        <f>Datainnhenting!H59</f>
        <v>0</v>
      </c>
      <c r="J26" s="6">
        <f>Datainnhenting!I59</f>
        <v>2</v>
      </c>
      <c r="K26" s="6">
        <f>Datainnhenting!J59</f>
        <v>0</v>
      </c>
      <c r="L26" s="6">
        <f>Datainnhenting!K59</f>
        <v>3</v>
      </c>
      <c r="M26" s="6">
        <f>Datainnhenting!L59</f>
        <v>0</v>
      </c>
      <c r="N26" s="6">
        <f>Datainnhenting!M59</f>
        <v>0</v>
      </c>
      <c r="O26" s="6">
        <f>Datainnhenting!N59</f>
        <v>5</v>
      </c>
    </row>
    <row r="27" spans="1:15" ht="15">
      <c r="A27" t="s">
        <v>49</v>
      </c>
      <c r="B27" s="5">
        <v>24</v>
      </c>
      <c r="C27" s="5" t="s">
        <v>23</v>
      </c>
      <c r="D27" s="6">
        <f>Datainnhenting!C61</f>
        <v>4</v>
      </c>
      <c r="E27" s="6">
        <f>Datainnhenting!D61</f>
        <v>3</v>
      </c>
      <c r="F27" s="6">
        <f>Datainnhenting!E61</f>
        <v>0</v>
      </c>
      <c r="G27" s="6">
        <f>Datainnhenting!F61</f>
        <v>4</v>
      </c>
      <c r="H27" s="6">
        <f>Datainnhenting!G61</f>
        <v>0</v>
      </c>
      <c r="I27" s="6">
        <f>Datainnhenting!H61</f>
        <v>1</v>
      </c>
      <c r="J27" s="6">
        <f>Datainnhenting!I61</f>
        <v>5</v>
      </c>
      <c r="K27" s="6">
        <f>Datainnhenting!J61</f>
        <v>1</v>
      </c>
      <c r="L27" s="6">
        <f>Datainnhenting!K61</f>
        <v>5</v>
      </c>
      <c r="M27" s="6">
        <f>Datainnhenting!L61</f>
        <v>4</v>
      </c>
      <c r="N27" s="6">
        <f>Datainnhenting!M61</f>
        <v>1</v>
      </c>
      <c r="O27" s="6">
        <f>Datainnhenting!N61</f>
        <v>4</v>
      </c>
    </row>
    <row r="28" spans="1:15" ht="15">
      <c r="A28" t="s">
        <v>49</v>
      </c>
      <c r="B28" s="5">
        <v>25</v>
      </c>
      <c r="C28" s="5" t="s">
        <v>24</v>
      </c>
      <c r="D28" s="6">
        <f>Datainnhenting!C63</f>
        <v>1</v>
      </c>
      <c r="E28" s="6">
        <f>Datainnhenting!D63</f>
        <v>5</v>
      </c>
      <c r="F28" s="6">
        <f>Datainnhenting!E63</f>
        <v>5</v>
      </c>
      <c r="G28" s="6">
        <f>Datainnhenting!F63</f>
        <v>4</v>
      </c>
      <c r="H28" s="6">
        <f>Datainnhenting!G63</f>
        <v>3</v>
      </c>
      <c r="I28" s="6">
        <f>Datainnhenting!H63</f>
        <v>1</v>
      </c>
      <c r="J28" s="6">
        <f>Datainnhenting!I63</f>
        <v>0</v>
      </c>
      <c r="K28" s="6">
        <f>Datainnhenting!J63</f>
        <v>2</v>
      </c>
      <c r="L28" s="6">
        <f>Datainnhenting!K63</f>
        <v>5</v>
      </c>
      <c r="M28" s="6">
        <f>Datainnhenting!L63</f>
        <v>0</v>
      </c>
      <c r="N28" s="6">
        <f>Datainnhenting!M63</f>
        <v>4</v>
      </c>
      <c r="O28" s="6">
        <f>Datainnhenting!N63</f>
        <v>4</v>
      </c>
    </row>
    <row r="29" spans="1:15" ht="15">
      <c r="A29" t="s">
        <v>49</v>
      </c>
      <c r="B29" s="5">
        <v>26</v>
      </c>
      <c r="C29" s="5" t="s">
        <v>25</v>
      </c>
      <c r="D29" s="6">
        <f>Datainnhenting!C65</f>
        <v>3</v>
      </c>
      <c r="E29" s="6">
        <f>Datainnhenting!D65</f>
        <v>4</v>
      </c>
      <c r="F29" s="6">
        <f>Datainnhenting!E65</f>
        <v>5</v>
      </c>
      <c r="G29" s="6">
        <f>Datainnhenting!F65</f>
        <v>4</v>
      </c>
      <c r="H29" s="6">
        <f>Datainnhenting!G65</f>
        <v>1</v>
      </c>
      <c r="I29" s="6">
        <f>Datainnhenting!H65</f>
        <v>5</v>
      </c>
      <c r="J29" s="6">
        <f>Datainnhenting!I65</f>
        <v>2</v>
      </c>
      <c r="K29" s="6">
        <f>Datainnhenting!J65</f>
        <v>2</v>
      </c>
      <c r="L29" s="6">
        <f>Datainnhenting!K65</f>
        <v>0</v>
      </c>
      <c r="M29" s="6">
        <f>Datainnhenting!L65</f>
        <v>2</v>
      </c>
      <c r="N29" s="6">
        <f>Datainnhenting!M65</f>
        <v>2</v>
      </c>
      <c r="O29" s="6">
        <f>Datainnhenting!N65</f>
        <v>5</v>
      </c>
    </row>
    <row r="31" ht="15">
      <c r="C31" s="3" t="s">
        <v>80</v>
      </c>
    </row>
    <row r="32" spans="3:15" ht="15">
      <c r="C32" s="5" t="s">
        <v>44</v>
      </c>
      <c r="D32" s="89">
        <f>Datainnhenting!C19/7</f>
        <v>3</v>
      </c>
      <c r="E32" s="89">
        <f>Datainnhenting!D19/7</f>
        <v>3.4285714285714284</v>
      </c>
      <c r="F32" s="89">
        <f>Datainnhenting!E19/7</f>
        <v>3</v>
      </c>
      <c r="G32" s="89">
        <f>Datainnhenting!F19/7</f>
        <v>3.142857142857143</v>
      </c>
      <c r="H32" s="89">
        <f>Datainnhenting!G19/7</f>
        <v>2.142857142857143</v>
      </c>
      <c r="I32" s="89">
        <f>Datainnhenting!H19/7</f>
        <v>4</v>
      </c>
      <c r="J32" s="89">
        <f>Datainnhenting!I19/7</f>
        <v>1.7142857142857142</v>
      </c>
      <c r="K32" s="89">
        <f>Datainnhenting!J19/7</f>
        <v>2.5714285714285716</v>
      </c>
      <c r="L32" s="89">
        <f>Datainnhenting!K19/7</f>
        <v>1.5714285714285714</v>
      </c>
      <c r="M32" s="89">
        <f>Datainnhenting!L19/7</f>
        <v>1.7142857142857142</v>
      </c>
      <c r="N32" s="89">
        <f>Datainnhenting!M19/7</f>
        <v>2.2857142857142856</v>
      </c>
      <c r="O32" s="89">
        <f>Datainnhenting!N19/7</f>
        <v>2.142857142857143</v>
      </c>
    </row>
    <row r="33" spans="3:15" ht="15">
      <c r="C33" s="5" t="s">
        <v>45</v>
      </c>
      <c r="D33" s="89" t="e">
        <f>Datainnhenting!C33/6</f>
        <v>#NAME?</v>
      </c>
      <c r="E33" s="89">
        <f>Datainnhenting!D33/6</f>
        <v>3.3333333333333335</v>
      </c>
      <c r="F33" s="89">
        <f>Datainnhenting!E33/6</f>
        <v>1.3333333333333333</v>
      </c>
      <c r="G33" s="89">
        <f>Datainnhenting!F33/6</f>
        <v>1.8333333333333333</v>
      </c>
      <c r="H33" s="89">
        <f>Datainnhenting!G33/6</f>
        <v>2.5</v>
      </c>
      <c r="I33" s="89">
        <f>Datainnhenting!H33/6</f>
        <v>3.3333333333333335</v>
      </c>
      <c r="J33" s="89">
        <f>Datainnhenting!I33/6</f>
        <v>2.5</v>
      </c>
      <c r="K33" s="89">
        <f>Datainnhenting!J33/6</f>
        <v>1.8333333333333333</v>
      </c>
      <c r="L33" s="89">
        <f>Datainnhenting!K33/6</f>
        <v>2.8333333333333335</v>
      </c>
      <c r="M33" s="89">
        <f>Datainnhenting!L33/6</f>
        <v>2</v>
      </c>
      <c r="N33" s="89">
        <f>Datainnhenting!M33/6</f>
        <v>2.5</v>
      </c>
      <c r="O33" s="89">
        <f>Datainnhenting!N33/6</f>
        <v>2.5</v>
      </c>
    </row>
    <row r="34" spans="3:15" ht="15">
      <c r="C34" s="5" t="s">
        <v>46</v>
      </c>
      <c r="D34" s="89">
        <f>Datainnhenting!C39/2</f>
        <v>3.5</v>
      </c>
      <c r="E34" s="89">
        <f>Datainnhenting!D39/2</f>
        <v>1</v>
      </c>
      <c r="F34" s="89">
        <f>Datainnhenting!E39/2</f>
        <v>5</v>
      </c>
      <c r="G34" s="89">
        <f>Datainnhenting!F39/2</f>
        <v>2</v>
      </c>
      <c r="H34" s="89">
        <f>Datainnhenting!G39/2</f>
        <v>4</v>
      </c>
      <c r="I34" s="89">
        <f>Datainnhenting!H39/2</f>
        <v>2</v>
      </c>
      <c r="J34" s="89">
        <f>Datainnhenting!I39/2</f>
        <v>4.5</v>
      </c>
      <c r="K34" s="89">
        <f>Datainnhenting!J39/2</f>
        <v>2.5</v>
      </c>
      <c r="L34" s="89">
        <f>Datainnhenting!K39/2</f>
        <v>2</v>
      </c>
      <c r="M34" s="89">
        <f>Datainnhenting!L39/2</f>
        <v>4</v>
      </c>
      <c r="N34" s="89">
        <f>Datainnhenting!M39/2</f>
        <v>2.5</v>
      </c>
      <c r="O34" s="89">
        <f>Datainnhenting!N39/2</f>
        <v>2</v>
      </c>
    </row>
    <row r="35" spans="3:15" ht="15">
      <c r="C35" s="5" t="s">
        <v>47</v>
      </c>
      <c r="D35" s="89">
        <f>Datainnhenting!C47/3</f>
        <v>3.6666666666666665</v>
      </c>
      <c r="E35" s="89">
        <f>Datainnhenting!D47/3</f>
        <v>3</v>
      </c>
      <c r="F35" s="89">
        <f>Datainnhenting!E47/3</f>
        <v>3.3333333333333335</v>
      </c>
      <c r="G35" s="89">
        <f>Datainnhenting!F47/3</f>
        <v>4.333333333333333</v>
      </c>
      <c r="H35" s="89">
        <f>Datainnhenting!G47/3</f>
        <v>2.6666666666666665</v>
      </c>
      <c r="I35" s="89">
        <f>Datainnhenting!H47/3</f>
        <v>2</v>
      </c>
      <c r="J35" s="89">
        <f>Datainnhenting!I47/3</f>
        <v>2</v>
      </c>
      <c r="K35" s="89">
        <f>Datainnhenting!J47/3</f>
        <v>4</v>
      </c>
      <c r="L35" s="89">
        <f>Datainnhenting!K47/3</f>
        <v>3</v>
      </c>
      <c r="M35" s="89">
        <f>Datainnhenting!L47/3</f>
        <v>1.6666666666666667</v>
      </c>
      <c r="N35" s="89">
        <f>Datainnhenting!M47/3</f>
        <v>2.6666666666666665</v>
      </c>
      <c r="O35" s="89">
        <f>Datainnhenting!N47/3</f>
        <v>3.6666666666666665</v>
      </c>
    </row>
    <row r="36" spans="3:15" ht="15">
      <c r="C36" s="5" t="s">
        <v>48</v>
      </c>
      <c r="D36" s="89">
        <f>Datainnhenting!C57/4</f>
        <v>2</v>
      </c>
      <c r="E36" s="89">
        <f>Datainnhenting!D57/4</f>
        <v>2.5</v>
      </c>
      <c r="F36" s="89">
        <f>Datainnhenting!E57/4</f>
        <v>2.75</v>
      </c>
      <c r="G36" s="89">
        <f>Datainnhenting!F57/4</f>
        <v>2</v>
      </c>
      <c r="H36" s="89">
        <f>Datainnhenting!G57/4</f>
        <v>2</v>
      </c>
      <c r="I36" s="89">
        <f>Datainnhenting!H57/4</f>
        <v>0.5</v>
      </c>
      <c r="J36" s="89">
        <f>Datainnhenting!I57/4</f>
        <v>3.25</v>
      </c>
      <c r="K36" s="89">
        <f>Datainnhenting!J57/4</f>
        <v>2.25</v>
      </c>
      <c r="L36" s="89">
        <f>Datainnhenting!K57/4</f>
        <v>0.75</v>
      </c>
      <c r="M36" s="89">
        <f>Datainnhenting!L57/4</f>
        <v>2.25</v>
      </c>
      <c r="N36" s="89">
        <f>Datainnhenting!M57/4</f>
        <v>0.75</v>
      </c>
      <c r="O36" s="89">
        <f>Datainnhenting!N57/4</f>
        <v>4.5</v>
      </c>
    </row>
    <row r="37" spans="3:15" ht="15">
      <c r="C37" s="5" t="s">
        <v>49</v>
      </c>
      <c r="D37" s="89">
        <f>Datainnhenting!C67/4</f>
        <v>2.5</v>
      </c>
      <c r="E37" s="89">
        <f>Datainnhenting!D67/4</f>
        <v>4.25</v>
      </c>
      <c r="F37" s="89">
        <f>Datainnhenting!E67/4</f>
        <v>2.75</v>
      </c>
      <c r="G37" s="89">
        <f>Datainnhenting!F67/4</f>
        <v>3.25</v>
      </c>
      <c r="H37" s="89">
        <f>Datainnhenting!G67/4</f>
        <v>1</v>
      </c>
      <c r="I37" s="89">
        <f>Datainnhenting!H67/4</f>
        <v>1.75</v>
      </c>
      <c r="J37" s="89">
        <f>Datainnhenting!I67/4</f>
        <v>2.25</v>
      </c>
      <c r="K37" s="89">
        <f>Datainnhenting!J67/4</f>
        <v>1.25</v>
      </c>
      <c r="L37" s="89">
        <f>Datainnhenting!K67/4</f>
        <v>3.25</v>
      </c>
      <c r="M37" s="89">
        <f>Datainnhenting!L67/4</f>
        <v>1.5</v>
      </c>
      <c r="N37" s="89">
        <f>Datainnhenting!M67/4</f>
        <v>1.75</v>
      </c>
      <c r="O37" s="89">
        <f>Datainnhenting!N67/4</f>
        <v>4.5</v>
      </c>
    </row>
    <row r="39" ht="15">
      <c r="C39" s="3" t="s">
        <v>81</v>
      </c>
    </row>
    <row r="40" spans="3:15" ht="15">
      <c r="C40" s="25" t="s">
        <v>44</v>
      </c>
      <c r="D40" s="108"/>
      <c r="E40" s="102">
        <f>(D32+E32+F32)/'Info om mal'!$D$15</f>
        <v>3.142857142857143</v>
      </c>
      <c r="F40" s="103"/>
      <c r="G40" s="107"/>
      <c r="H40" s="102">
        <f>(G32+H32+I32)/'Info om mal'!$H$15</f>
        <v>3.095238095238095</v>
      </c>
      <c r="I40" s="102"/>
      <c r="J40" s="108"/>
      <c r="K40" s="102">
        <f>(J32+K32+L32)/'Info om mal'!$D$21</f>
        <v>1.9523809523809523</v>
      </c>
      <c r="L40" s="103"/>
      <c r="M40" s="107"/>
      <c r="N40" s="102">
        <f>(M32+N32+O32)/'Info om mal'!$H$21</f>
        <v>2.0476190476190474</v>
      </c>
      <c r="O40" s="103"/>
    </row>
    <row r="41" spans="3:15" ht="15">
      <c r="C41" s="25" t="s">
        <v>45</v>
      </c>
      <c r="D41" s="108"/>
      <c r="E41" s="102" t="e">
        <f>(D33+E33+F33)/'Info om mal'!$D$15</f>
        <v>#NAME?</v>
      </c>
      <c r="F41" s="103"/>
      <c r="G41" s="107"/>
      <c r="H41" s="102">
        <f>(G33+H33+I33)/'Info om mal'!$H$15</f>
        <v>2.5555555555555554</v>
      </c>
      <c r="I41" s="104"/>
      <c r="J41" s="108"/>
      <c r="K41" s="102">
        <f>(J33+K33+L33)/'Info om mal'!$D$21</f>
        <v>2.388888888888889</v>
      </c>
      <c r="L41" s="103"/>
      <c r="M41" s="107"/>
      <c r="N41" s="102">
        <f>(M33+N33+O33)/'Info om mal'!$H$21</f>
        <v>2.3333333333333335</v>
      </c>
      <c r="O41" s="103"/>
    </row>
    <row r="42" spans="3:15" ht="15">
      <c r="C42" s="25" t="s">
        <v>46</v>
      </c>
      <c r="D42" s="109"/>
      <c r="E42" s="105">
        <f>(D34+E34+F34)/'Info om mal'!$D$15</f>
        <v>3.1666666666666665</v>
      </c>
      <c r="F42" s="110"/>
      <c r="G42" s="106"/>
      <c r="H42" s="105">
        <f>(G34+H34+I34)/'Info om mal'!$H$15</f>
        <v>2.6666666666666665</v>
      </c>
      <c r="I42" s="105"/>
      <c r="J42" s="109"/>
      <c r="K42" s="105">
        <f>(J34+K34+L34)/'Info om mal'!$D$21</f>
        <v>3</v>
      </c>
      <c r="L42" s="110"/>
      <c r="M42" s="106"/>
      <c r="N42" s="105">
        <f>(M34+N34+O34)/'Info om mal'!$H$21</f>
        <v>2.8333333333333335</v>
      </c>
      <c r="O42" s="110"/>
    </row>
    <row r="43" spans="3:15" ht="15">
      <c r="C43" s="25" t="s">
        <v>47</v>
      </c>
      <c r="D43" s="108"/>
      <c r="E43" s="102">
        <f>(D35+E35+F35)/'Info om mal'!$D$15</f>
        <v>3.3333333333333335</v>
      </c>
      <c r="F43" s="103"/>
      <c r="G43" s="107"/>
      <c r="H43" s="102">
        <f>(G35+H35+I35)/'Info om mal'!$H$15</f>
        <v>3</v>
      </c>
      <c r="I43" s="102"/>
      <c r="J43" s="108"/>
      <c r="K43" s="102">
        <f>(J35+K35+L35)/'Info om mal'!$D$21</f>
        <v>3</v>
      </c>
      <c r="L43" s="103"/>
      <c r="M43" s="107"/>
      <c r="N43" s="102">
        <f>(M35+N35+O35)/'Info om mal'!$H$21</f>
        <v>2.6666666666666665</v>
      </c>
      <c r="O43" s="103"/>
    </row>
    <row r="44" spans="3:15" ht="15">
      <c r="C44" s="25" t="s">
        <v>48</v>
      </c>
      <c r="D44" s="109"/>
      <c r="E44" s="105">
        <f>(D36+E36+F36)/'Info om mal'!$D$15</f>
        <v>2.4166666666666665</v>
      </c>
      <c r="F44" s="110"/>
      <c r="G44" s="106"/>
      <c r="H44" s="105">
        <f>(G36+H36+I36)/'Info om mal'!$H$15</f>
        <v>1.5</v>
      </c>
      <c r="I44" s="105"/>
      <c r="J44" s="109"/>
      <c r="K44" s="105">
        <f>(J36+K36+L36)/'Info om mal'!$D$21</f>
        <v>2.0833333333333335</v>
      </c>
      <c r="L44" s="110"/>
      <c r="M44" s="106"/>
      <c r="N44" s="105">
        <f>(M36+N36+O36)/'Info om mal'!$H$21</f>
        <v>2.5</v>
      </c>
      <c r="O44" s="110"/>
    </row>
    <row r="45" spans="3:15" ht="15">
      <c r="C45" s="25" t="s">
        <v>49</v>
      </c>
      <c r="D45" s="108"/>
      <c r="E45" s="102">
        <f>(D37+E37+F37)/'Info om mal'!$D$15</f>
        <v>3.1666666666666665</v>
      </c>
      <c r="F45" s="103"/>
      <c r="G45" s="107"/>
      <c r="H45" s="102">
        <f>(G37+H37+I37)/'Info om mal'!$H$15</f>
        <v>2</v>
      </c>
      <c r="I45" s="102"/>
      <c r="J45" s="108"/>
      <c r="K45" s="102">
        <f>(J37+K37+L37)/'Info om mal'!$D$21</f>
        <v>2.25</v>
      </c>
      <c r="L45" s="103"/>
      <c r="M45" s="107"/>
      <c r="N45" s="102">
        <f>(M37+N37+O37)/'Info om mal'!$H$21</f>
        <v>2.5833333333333335</v>
      </c>
      <c r="O45" s="103"/>
    </row>
    <row r="47" spans="3:15" ht="102" customHeight="1">
      <c r="C47" s="79"/>
      <c r="D47" s="98" t="str">
        <f>'Info om mal'!$D$16</f>
        <v>Studenter</v>
      </c>
      <c r="E47" s="98" t="str">
        <f>'Info om mal'!$H$16</f>
        <v>Lærere</v>
      </c>
      <c r="F47" s="98" t="str">
        <f>'Info om mal'!$D$22</f>
        <v>Driftspers.</v>
      </c>
      <c r="G47" s="98" t="str">
        <f>'Info om mal'!$H$22</f>
        <v>Kantine</v>
      </c>
      <c r="H47" s="99"/>
      <c r="I47" s="99"/>
      <c r="J47" s="31"/>
      <c r="K47" s="99"/>
      <c r="L47" s="99"/>
      <c r="M47" s="31"/>
      <c r="N47" s="99"/>
      <c r="O47" s="100"/>
    </row>
    <row r="48" spans="1:15" ht="15">
      <c r="A48" t="s">
        <v>44</v>
      </c>
      <c r="B48" s="5">
        <v>1</v>
      </c>
      <c r="C48" s="25" t="s">
        <v>0</v>
      </c>
      <c r="D48" s="101">
        <f>(D4+E4+F4)/'Info om mal'!$D$15</f>
        <v>4.333333333333333</v>
      </c>
      <c r="E48" s="101">
        <f>(G4+H4+I4)/'Info om mal'!$H$15</f>
        <v>4.333333333333333</v>
      </c>
      <c r="F48" s="101">
        <f>(J4+K4+L4)/'Info om mal'!$D$21</f>
        <v>2.6666666666666665</v>
      </c>
      <c r="G48" s="101">
        <f>(M4+N4+O4)/'Info om mal'!$H$21</f>
        <v>3</v>
      </c>
      <c r="H48" s="91"/>
      <c r="I48" s="91"/>
      <c r="J48" s="31"/>
      <c r="K48" s="91"/>
      <c r="L48" s="91"/>
      <c r="M48" s="31"/>
      <c r="N48" s="91"/>
      <c r="O48" s="91"/>
    </row>
    <row r="49" spans="1:15" ht="15">
      <c r="A49" t="s">
        <v>44</v>
      </c>
      <c r="B49" s="5">
        <v>2</v>
      </c>
      <c r="C49" s="25" t="s">
        <v>1</v>
      </c>
      <c r="D49" s="101">
        <f>(D5+E5+F5)/'Info om mal'!$D$15</f>
        <v>1</v>
      </c>
      <c r="E49" s="101">
        <f>(G5+H5+I5)/'Info om mal'!$H$15</f>
        <v>2</v>
      </c>
      <c r="F49" s="101">
        <f>(J5+K5+L5)/'Info om mal'!$D$21</f>
        <v>1</v>
      </c>
      <c r="G49" s="101">
        <f>(M5+N5+O5)/'Info om mal'!$H$21</f>
        <v>1</v>
      </c>
      <c r="H49" s="91"/>
      <c r="I49" s="91"/>
      <c r="J49" s="31"/>
      <c r="K49" s="91"/>
      <c r="L49" s="91"/>
      <c r="M49" s="31"/>
      <c r="N49" s="91"/>
      <c r="O49" s="91"/>
    </row>
    <row r="50" spans="1:15" ht="15">
      <c r="A50" t="s">
        <v>44</v>
      </c>
      <c r="B50" s="5">
        <v>3</v>
      </c>
      <c r="C50" s="25" t="s">
        <v>2</v>
      </c>
      <c r="D50" s="101">
        <f>(D6+E6+F6)/'Info om mal'!$D$15</f>
        <v>3.3333333333333335</v>
      </c>
      <c r="E50" s="101">
        <f>(G6+H6+I6)/'Info om mal'!$H$15</f>
        <v>3.3333333333333335</v>
      </c>
      <c r="F50" s="101">
        <f>(J6+K6+L6)/'Info om mal'!$D$21</f>
        <v>0.6666666666666666</v>
      </c>
      <c r="G50" s="101">
        <f>(M6+N6+O6)/'Info om mal'!$H$21</f>
        <v>2.3333333333333335</v>
      </c>
      <c r="H50" s="91"/>
      <c r="I50" s="91"/>
      <c r="J50" s="31"/>
      <c r="K50" s="91"/>
      <c r="L50" s="91"/>
      <c r="M50" s="31"/>
      <c r="N50" s="91"/>
      <c r="O50" s="91"/>
    </row>
    <row r="51" spans="1:15" ht="15">
      <c r="A51" t="s">
        <v>44</v>
      </c>
      <c r="B51" s="5">
        <v>4</v>
      </c>
      <c r="C51" s="25" t="s">
        <v>3</v>
      </c>
      <c r="D51" s="101">
        <f>(D7+E7+F7)/'Info om mal'!$D$15</f>
        <v>4</v>
      </c>
      <c r="E51" s="101">
        <f>(G7+H7+I7)/'Info om mal'!$H$15</f>
        <v>2.6666666666666665</v>
      </c>
      <c r="F51" s="101">
        <f>(J7+K7+L7)/'Info om mal'!$D$21</f>
        <v>2.6666666666666665</v>
      </c>
      <c r="G51" s="101">
        <f>(M7+N7+O7)/'Info om mal'!$H$21</f>
        <v>3</v>
      </c>
      <c r="H51" s="91"/>
      <c r="I51" s="91"/>
      <c r="J51" s="31"/>
      <c r="K51" s="91"/>
      <c r="L51" s="91"/>
      <c r="M51" s="31"/>
      <c r="N51" s="91"/>
      <c r="O51" s="91"/>
    </row>
    <row r="52" spans="1:15" ht="15">
      <c r="A52" t="s">
        <v>44</v>
      </c>
      <c r="B52" s="5">
        <v>5</v>
      </c>
      <c r="C52" s="25" t="s">
        <v>4</v>
      </c>
      <c r="D52" s="101">
        <f>(D8+E8+F8)/'Info om mal'!$D$15</f>
        <v>5</v>
      </c>
      <c r="E52" s="101">
        <f>(G8+H8+I8)/'Info om mal'!$H$15</f>
        <v>3</v>
      </c>
      <c r="F52" s="101">
        <f>(J8+K8+L8)/'Info om mal'!$D$21</f>
        <v>2.6666666666666665</v>
      </c>
      <c r="G52" s="101">
        <f>(M8+N8+O8)/'Info om mal'!$H$21</f>
        <v>1.6666666666666667</v>
      </c>
      <c r="H52" s="91"/>
      <c r="I52" s="91"/>
      <c r="J52" s="31"/>
      <c r="K52" s="91"/>
      <c r="L52" s="91"/>
      <c r="M52" s="31"/>
      <c r="N52" s="91"/>
      <c r="O52" s="91"/>
    </row>
    <row r="53" spans="1:15" ht="15">
      <c r="A53" t="s">
        <v>44</v>
      </c>
      <c r="B53" s="5">
        <v>6</v>
      </c>
      <c r="C53" s="25" t="s">
        <v>5</v>
      </c>
      <c r="D53" s="101">
        <f>(D9+E9+F9)/'Info om mal'!$D$15</f>
        <v>2</v>
      </c>
      <c r="E53" s="101">
        <f>(G9+H9+I9)/'Info om mal'!$H$15</f>
        <v>3.6666666666666665</v>
      </c>
      <c r="F53" s="101">
        <f>(J9+K9+L9)/'Info om mal'!$D$21</f>
        <v>2.3333333333333335</v>
      </c>
      <c r="G53" s="101">
        <f>(M9+N9+O9)/'Info om mal'!$H$21</f>
        <v>2</v>
      </c>
      <c r="H53" s="91"/>
      <c r="I53" s="91"/>
      <c r="J53" s="31"/>
      <c r="K53" s="91"/>
      <c r="L53" s="91"/>
      <c r="M53" s="31"/>
      <c r="N53" s="91"/>
      <c r="O53" s="91"/>
    </row>
    <row r="54" spans="1:15" ht="15">
      <c r="A54" t="s">
        <v>44</v>
      </c>
      <c r="B54" s="5">
        <v>7</v>
      </c>
      <c r="C54" s="25" t="s">
        <v>6</v>
      </c>
      <c r="D54" s="101">
        <f>(D10+E10+F10)/'Info om mal'!$D$15</f>
        <v>2.3333333333333335</v>
      </c>
      <c r="E54" s="101">
        <f>(G10+H10+I10)/'Info om mal'!$H$15</f>
        <v>2.6666666666666665</v>
      </c>
      <c r="F54" s="101">
        <f>(J10+K10+L10)/'Info om mal'!$D$21</f>
        <v>1.6666666666666667</v>
      </c>
      <c r="G54" s="101">
        <f>(M10+N10+O10)/'Info om mal'!$H$21</f>
        <v>1.3333333333333333</v>
      </c>
      <c r="H54" s="91"/>
      <c r="I54" s="91"/>
      <c r="J54" s="31"/>
      <c r="K54" s="91"/>
      <c r="L54" s="91"/>
      <c r="M54" s="31"/>
      <c r="N54" s="91"/>
      <c r="O54" s="91"/>
    </row>
    <row r="55" spans="1:15" ht="15">
      <c r="A55" t="s">
        <v>45</v>
      </c>
      <c r="B55" s="5">
        <v>8</v>
      </c>
      <c r="C55" s="25" t="s">
        <v>7</v>
      </c>
      <c r="D55" s="101" t="e">
        <f>(D11+E11+F11)/'Info om mal'!$D$15</f>
        <v>#NAME?</v>
      </c>
      <c r="E55" s="101">
        <f>(G11+H11+I11)/'Info om mal'!$H$15</f>
        <v>2</v>
      </c>
      <c r="F55" s="101">
        <f>(J11+K11+L11)/'Info om mal'!$D$21</f>
        <v>2.3333333333333335</v>
      </c>
      <c r="G55" s="101">
        <f>(M11+N11+O11)/'Info om mal'!$H$21</f>
        <v>3</v>
      </c>
      <c r="H55" s="91"/>
      <c r="I55" s="91"/>
      <c r="J55" s="31"/>
      <c r="K55" s="91"/>
      <c r="L55" s="91"/>
      <c r="M55" s="31"/>
      <c r="N55" s="91"/>
      <c r="O55" s="91"/>
    </row>
    <row r="56" spans="1:15" ht="15">
      <c r="A56" t="s">
        <v>45</v>
      </c>
      <c r="B56" s="5">
        <v>9</v>
      </c>
      <c r="C56" s="25" t="s">
        <v>8</v>
      </c>
      <c r="D56" s="101">
        <f>(D12+E12+F12)/'Info om mal'!$D$15</f>
        <v>1.6666666666666667</v>
      </c>
      <c r="E56" s="101">
        <f>(G12+H12+I12)/'Info om mal'!$H$15</f>
        <v>3</v>
      </c>
      <c r="F56" s="101">
        <f>(J12+K12+L12)/'Info om mal'!$D$21</f>
        <v>2</v>
      </c>
      <c r="G56" s="101">
        <f>(M12+N12+O12)/'Info om mal'!$H$21</f>
        <v>1.6666666666666667</v>
      </c>
      <c r="H56" s="91"/>
      <c r="I56" s="91"/>
      <c r="J56" s="31"/>
      <c r="K56" s="91"/>
      <c r="L56" s="91"/>
      <c r="M56" s="31"/>
      <c r="N56" s="91"/>
      <c r="O56" s="91"/>
    </row>
    <row r="57" spans="1:15" ht="15">
      <c r="A57" t="s">
        <v>45</v>
      </c>
      <c r="B57" s="5">
        <v>10</v>
      </c>
      <c r="C57" s="25" t="s">
        <v>9</v>
      </c>
      <c r="D57" s="101">
        <f>(D13+E13+F13)/'Info om mal'!$D$15</f>
        <v>2.6666666666666665</v>
      </c>
      <c r="E57" s="101">
        <f>(G13+H13+I13)/'Info om mal'!$H$15</f>
        <v>3</v>
      </c>
      <c r="F57" s="101">
        <f>(J13+K13+L13)/'Info om mal'!$D$21</f>
        <v>4.333333333333333</v>
      </c>
      <c r="G57" s="101">
        <f>(M13+N13+O13)/'Info om mal'!$H$21</f>
        <v>2.3333333333333335</v>
      </c>
      <c r="H57" s="91"/>
      <c r="I57" s="91"/>
      <c r="J57" s="31"/>
      <c r="K57" s="91"/>
      <c r="L57" s="91"/>
      <c r="M57" s="31"/>
      <c r="N57" s="91"/>
      <c r="O57" s="91"/>
    </row>
    <row r="58" spans="1:15" ht="15">
      <c r="A58" t="s">
        <v>45</v>
      </c>
      <c r="B58" s="5">
        <v>11</v>
      </c>
      <c r="C58" s="25" t="s">
        <v>10</v>
      </c>
      <c r="D58" s="101">
        <f>(D14+E14+F14)/'Info om mal'!$D$15</f>
        <v>2.6666666666666665</v>
      </c>
      <c r="E58" s="101">
        <f>(G14+H14+I14)/'Info om mal'!$H$15</f>
        <v>2</v>
      </c>
      <c r="F58" s="101">
        <f>(J14+K14+L14)/'Info om mal'!$D$21</f>
        <v>0.6666666666666666</v>
      </c>
      <c r="G58" s="101">
        <f>(M14+N14+O14)/'Info om mal'!$H$21</f>
        <v>2.3333333333333335</v>
      </c>
      <c r="H58" s="91"/>
      <c r="I58" s="91"/>
      <c r="J58" s="31"/>
      <c r="K58" s="91"/>
      <c r="L58" s="91"/>
      <c r="M58" s="31"/>
      <c r="N58" s="91"/>
      <c r="O58" s="91"/>
    </row>
    <row r="59" spans="1:15" ht="15">
      <c r="A59" t="s">
        <v>45</v>
      </c>
      <c r="B59" s="5">
        <v>12</v>
      </c>
      <c r="C59" s="25" t="s">
        <v>11</v>
      </c>
      <c r="D59" s="101">
        <f>(D15+E15+F15)/'Info om mal'!$D$15</f>
        <v>1.3333333333333333</v>
      </c>
      <c r="E59" s="101">
        <f>(G15+H15+I15)/'Info om mal'!$H$15</f>
        <v>2</v>
      </c>
      <c r="F59" s="101">
        <f>(J15+K15+L15)/'Info om mal'!$D$21</f>
        <v>3.3333333333333335</v>
      </c>
      <c r="G59" s="101">
        <f>(M15+N15+O15)/'Info om mal'!$H$21</f>
        <v>1.3333333333333333</v>
      </c>
      <c r="H59" s="91"/>
      <c r="I59" s="91"/>
      <c r="J59" s="31"/>
      <c r="K59" s="91"/>
      <c r="L59" s="91"/>
      <c r="M59" s="31"/>
      <c r="N59" s="91"/>
      <c r="O59" s="91"/>
    </row>
    <row r="60" spans="1:15" ht="30">
      <c r="A60" t="s">
        <v>45</v>
      </c>
      <c r="B60" s="5">
        <v>13</v>
      </c>
      <c r="C60" s="90" t="s">
        <v>12</v>
      </c>
      <c r="D60" s="101">
        <f>(D16+E16+F16)/'Info om mal'!$D$15</f>
        <v>3.3333333333333335</v>
      </c>
      <c r="E60" s="101">
        <f>(G16+H16+I16)/'Info om mal'!$H$15</f>
        <v>3.3333333333333335</v>
      </c>
      <c r="F60" s="101">
        <f>(J16+K16+L16)/'Info om mal'!$D$21</f>
        <v>1.6666666666666667</v>
      </c>
      <c r="G60" s="101">
        <f>(M16+N16+O16)/'Info om mal'!$H$21</f>
        <v>3.3333333333333335</v>
      </c>
      <c r="H60" s="91"/>
      <c r="I60" s="91"/>
      <c r="J60" s="31"/>
      <c r="K60" s="91"/>
      <c r="L60" s="91"/>
      <c r="M60" s="31"/>
      <c r="N60" s="91"/>
      <c r="O60" s="91"/>
    </row>
    <row r="61" spans="1:15" ht="15">
      <c r="A61" t="s">
        <v>46</v>
      </c>
      <c r="B61" s="5">
        <v>14</v>
      </c>
      <c r="C61" s="25" t="s">
        <v>13</v>
      </c>
      <c r="D61" s="101">
        <f>(D17+E17+F17)/'Info om mal'!$D$15</f>
        <v>4</v>
      </c>
      <c r="E61" s="101">
        <f>(G17+H17+I17)/'Info om mal'!$H$15</f>
        <v>2.3333333333333335</v>
      </c>
      <c r="F61" s="101">
        <f>(J17+K17+L17)/'Info om mal'!$D$21</f>
        <v>3.6666666666666665</v>
      </c>
      <c r="G61" s="101">
        <f>(M17+N17+O17)/'Info om mal'!$H$21</f>
        <v>2</v>
      </c>
      <c r="H61" s="91"/>
      <c r="I61" s="91"/>
      <c r="J61" s="31"/>
      <c r="K61" s="91"/>
      <c r="L61" s="91"/>
      <c r="M61" s="31"/>
      <c r="N61" s="91"/>
      <c r="O61" s="91"/>
    </row>
    <row r="62" spans="1:15" ht="15">
      <c r="A62" t="s">
        <v>46</v>
      </c>
      <c r="B62" s="5">
        <v>15</v>
      </c>
      <c r="C62" s="25" t="s">
        <v>14</v>
      </c>
      <c r="D62" s="101">
        <f>(D18+E18+F18)/'Info om mal'!$D$15</f>
        <v>2.3333333333333335</v>
      </c>
      <c r="E62" s="101">
        <f>(G18+H18+I18)/'Info om mal'!$H$15</f>
        <v>3</v>
      </c>
      <c r="F62" s="101">
        <f>(J18+K18+L18)/'Info om mal'!$D$21</f>
        <v>2.3333333333333335</v>
      </c>
      <c r="G62" s="101">
        <f>(M18+N18+O18)/'Info om mal'!$H$21</f>
        <v>3.6666666666666665</v>
      </c>
      <c r="H62" s="91"/>
      <c r="I62" s="91"/>
      <c r="J62" s="31"/>
      <c r="K62" s="91"/>
      <c r="L62" s="91"/>
      <c r="M62" s="31"/>
      <c r="N62" s="91"/>
      <c r="O62" s="91"/>
    </row>
    <row r="63" spans="1:15" ht="15">
      <c r="A63" t="s">
        <v>47</v>
      </c>
      <c r="B63" s="5">
        <v>16</v>
      </c>
      <c r="C63" s="25" t="s">
        <v>15</v>
      </c>
      <c r="D63" s="101">
        <f>(D19+E19+F19)/'Info om mal'!$D$15</f>
        <v>3</v>
      </c>
      <c r="E63" s="101">
        <f>(G19+H19+I19)/'Info om mal'!$H$15</f>
        <v>3.3333333333333335</v>
      </c>
      <c r="F63" s="101">
        <f>(J19+K19+L19)/'Info om mal'!$D$21</f>
        <v>3.6666666666666665</v>
      </c>
      <c r="G63" s="101">
        <f>(M19+N19+O19)/'Info om mal'!$H$21</f>
        <v>4</v>
      </c>
      <c r="H63" s="91"/>
      <c r="I63" s="91"/>
      <c r="J63" s="31"/>
      <c r="K63" s="91"/>
      <c r="L63" s="91"/>
      <c r="M63" s="31"/>
      <c r="N63" s="91"/>
      <c r="O63" s="91"/>
    </row>
    <row r="64" spans="1:15" ht="15">
      <c r="A64" t="s">
        <v>47</v>
      </c>
      <c r="B64" s="5">
        <v>17</v>
      </c>
      <c r="C64" s="25" t="s">
        <v>16</v>
      </c>
      <c r="D64" s="101">
        <f>(D20+E20+F20)/'Info om mal'!$D$15</f>
        <v>4.333333333333333</v>
      </c>
      <c r="E64" s="101">
        <f>(G20+H20+I20)/'Info om mal'!$H$15</f>
        <v>2.6666666666666665</v>
      </c>
      <c r="F64" s="101">
        <f>(J20+K20+L20)/'Info om mal'!$D$21</f>
        <v>3.6666666666666665</v>
      </c>
      <c r="G64" s="101">
        <f>(M20+N20+O20)/'Info om mal'!$H$21</f>
        <v>2</v>
      </c>
      <c r="H64" s="91"/>
      <c r="I64" s="91"/>
      <c r="J64" s="31"/>
      <c r="K64" s="91"/>
      <c r="L64" s="91"/>
      <c r="M64" s="31"/>
      <c r="N64" s="91"/>
      <c r="O64" s="91"/>
    </row>
    <row r="65" spans="1:15" ht="15">
      <c r="A65" t="s">
        <v>47</v>
      </c>
      <c r="B65" s="5">
        <v>18</v>
      </c>
      <c r="C65" s="25" t="s">
        <v>17</v>
      </c>
      <c r="D65" s="101">
        <f>(D21+E21+F21)/'Info om mal'!$D$15</f>
        <v>2.6666666666666665</v>
      </c>
      <c r="E65" s="101">
        <f>(G21+H21+I21)/'Info om mal'!$H$15</f>
        <v>3</v>
      </c>
      <c r="F65" s="101">
        <f>(J21+K21+L21)/'Info om mal'!$D$21</f>
        <v>1.6666666666666667</v>
      </c>
      <c r="G65" s="101">
        <f>(M21+N21+O21)/'Info om mal'!$H$21</f>
        <v>2</v>
      </c>
      <c r="H65" s="91"/>
      <c r="I65" s="91"/>
      <c r="J65" s="31"/>
      <c r="K65" s="91"/>
      <c r="L65" s="91"/>
      <c r="M65" s="31"/>
      <c r="N65" s="91"/>
      <c r="O65" s="91"/>
    </row>
    <row r="66" spans="1:15" ht="15">
      <c r="A66" t="s">
        <v>48</v>
      </c>
      <c r="B66" s="5">
        <v>19</v>
      </c>
      <c r="C66" s="25" t="s">
        <v>18</v>
      </c>
      <c r="D66" s="101">
        <f>(D22+E22+F22)/'Info om mal'!$D$15</f>
        <v>2.3333333333333335</v>
      </c>
      <c r="E66" s="101">
        <f>(G22+H22+I22)/'Info om mal'!$H$15</f>
        <v>2</v>
      </c>
      <c r="F66" s="101">
        <f>(J22+K22+L22)/'Info om mal'!$D$21</f>
        <v>1</v>
      </c>
      <c r="G66" s="101">
        <f>(M22+N22+O22)/'Info om mal'!$H$21</f>
        <v>2.6666666666666665</v>
      </c>
      <c r="H66" s="91"/>
      <c r="I66" s="91"/>
      <c r="J66" s="31"/>
      <c r="K66" s="91"/>
      <c r="L66" s="91"/>
      <c r="M66" s="31"/>
      <c r="N66" s="91"/>
      <c r="O66" s="91"/>
    </row>
    <row r="67" spans="1:15" ht="15">
      <c r="A67" t="s">
        <v>48</v>
      </c>
      <c r="B67" s="5">
        <v>20</v>
      </c>
      <c r="C67" s="25" t="s">
        <v>19</v>
      </c>
      <c r="D67" s="101">
        <f>(D23+E23+F23)/'Info om mal'!$D$15</f>
        <v>3.3333333333333335</v>
      </c>
      <c r="E67" s="101">
        <f>(G23+H23+I23)/'Info om mal'!$H$15</f>
        <v>1.6666666666666667</v>
      </c>
      <c r="F67" s="101">
        <f>(J23+K23+L23)/'Info om mal'!$D$21</f>
        <v>3</v>
      </c>
      <c r="G67" s="101">
        <f>(M23+N23+O23)/'Info om mal'!$H$21</f>
        <v>2</v>
      </c>
      <c r="H67" s="91"/>
      <c r="I67" s="91"/>
      <c r="J67" s="31"/>
      <c r="K67" s="91"/>
      <c r="L67" s="91"/>
      <c r="M67" s="31"/>
      <c r="N67" s="91"/>
      <c r="O67" s="91"/>
    </row>
    <row r="68" spans="1:15" ht="15">
      <c r="A68" t="s">
        <v>48</v>
      </c>
      <c r="B68" s="5">
        <v>21</v>
      </c>
      <c r="C68" s="25" t="s">
        <v>20</v>
      </c>
      <c r="D68" s="101">
        <f>(D24+E24+F24)/'Info om mal'!$D$15</f>
        <v>2.3333333333333335</v>
      </c>
      <c r="E68" s="101">
        <f>(G24+H24+I24)/'Info om mal'!$H$15</f>
        <v>0.3333333333333333</v>
      </c>
      <c r="F68" s="101">
        <f>(J24+K24+L24)/'Info om mal'!$D$21</f>
        <v>2.6666666666666665</v>
      </c>
      <c r="G68" s="101">
        <f>(M24+N24+O24)/'Info om mal'!$H$21</f>
        <v>2.3333333333333335</v>
      </c>
      <c r="H68" s="91"/>
      <c r="I68" s="91"/>
      <c r="J68" s="31"/>
      <c r="K68" s="91"/>
      <c r="L68" s="91"/>
      <c r="M68" s="31"/>
      <c r="N68" s="91"/>
      <c r="O68" s="91"/>
    </row>
    <row r="69" spans="1:15" ht="15">
      <c r="A69" t="s">
        <v>48</v>
      </c>
      <c r="B69" s="5">
        <v>22</v>
      </c>
      <c r="C69" s="25" t="s">
        <v>21</v>
      </c>
      <c r="D69" s="101">
        <f>(D25+E25+F25)/'Info om mal'!$D$15</f>
        <v>1.6666666666666667</v>
      </c>
      <c r="E69" s="101">
        <f>(G25+H25+I25)/'Info om mal'!$H$15</f>
        <v>2</v>
      </c>
      <c r="F69" s="101">
        <f>(J25+K25+L25)/'Info om mal'!$D$21</f>
        <v>1.6666666666666667</v>
      </c>
      <c r="G69" s="101">
        <f>(M25+N25+O25)/'Info om mal'!$H$21</f>
        <v>3</v>
      </c>
      <c r="H69" s="91"/>
      <c r="I69" s="91"/>
      <c r="J69" s="31"/>
      <c r="K69" s="91"/>
      <c r="L69" s="91"/>
      <c r="M69" s="31"/>
      <c r="N69" s="91"/>
      <c r="O69" s="91"/>
    </row>
    <row r="70" spans="1:15" ht="15">
      <c r="A70" t="s">
        <v>49</v>
      </c>
      <c r="B70" s="5">
        <v>23</v>
      </c>
      <c r="C70" s="25" t="s">
        <v>22</v>
      </c>
      <c r="D70" s="101">
        <f>(D26+E26+F26)/'Info om mal'!$D$15</f>
        <v>2.6666666666666665</v>
      </c>
      <c r="E70" s="101">
        <f>(G26+H26+I26)/'Info om mal'!$H$15</f>
        <v>0.3333333333333333</v>
      </c>
      <c r="F70" s="101">
        <f>(J26+K26+L26)/'Info om mal'!$D$21</f>
        <v>1.6666666666666667</v>
      </c>
      <c r="G70" s="101">
        <f>(M26+N26+O26)/'Info om mal'!$H$21</f>
        <v>1.6666666666666667</v>
      </c>
      <c r="H70" s="91"/>
      <c r="I70" s="91"/>
      <c r="J70" s="31"/>
      <c r="K70" s="91"/>
      <c r="L70" s="91"/>
      <c r="M70" s="31"/>
      <c r="N70" s="91"/>
      <c r="O70" s="91"/>
    </row>
    <row r="71" spans="1:15" ht="15">
      <c r="A71" t="s">
        <v>49</v>
      </c>
      <c r="B71" s="5">
        <v>24</v>
      </c>
      <c r="C71" s="25" t="s">
        <v>23</v>
      </c>
      <c r="D71" s="101">
        <f>(D27+E27+F27)/'Info om mal'!$D$15</f>
        <v>2.3333333333333335</v>
      </c>
      <c r="E71" s="101">
        <f>(G27+H27+I27)/'Info om mal'!$H$15</f>
        <v>1.6666666666666667</v>
      </c>
      <c r="F71" s="101">
        <f>(J27+K27+L27)/'Info om mal'!$D$21</f>
        <v>3.6666666666666665</v>
      </c>
      <c r="G71" s="101">
        <f>(M27+N27+O27)/'Info om mal'!$H$21</f>
        <v>3</v>
      </c>
      <c r="H71" s="91"/>
      <c r="I71" s="91"/>
      <c r="J71" s="31"/>
      <c r="K71" s="91"/>
      <c r="L71" s="91"/>
      <c r="M71" s="31"/>
      <c r="N71" s="91"/>
      <c r="O71" s="91"/>
    </row>
    <row r="72" spans="1:15" ht="15">
      <c r="A72" t="s">
        <v>49</v>
      </c>
      <c r="B72" s="5">
        <v>25</v>
      </c>
      <c r="C72" s="25" t="s">
        <v>24</v>
      </c>
      <c r="D72" s="101">
        <f>(D28+E28+F28)/'Info om mal'!$D$15</f>
        <v>3.6666666666666665</v>
      </c>
      <c r="E72" s="101">
        <f>(G28+H28+I28)/'Info om mal'!$H$15</f>
        <v>2.6666666666666665</v>
      </c>
      <c r="F72" s="101">
        <f>(J28+K28+L28)/'Info om mal'!$D$21</f>
        <v>2.3333333333333335</v>
      </c>
      <c r="G72" s="101">
        <f>(M28+N28+O28)/'Info om mal'!$H$21</f>
        <v>2.6666666666666665</v>
      </c>
      <c r="H72" s="91"/>
      <c r="I72" s="91"/>
      <c r="J72" s="31"/>
      <c r="K72" s="91"/>
      <c r="L72" s="91"/>
      <c r="M72" s="31"/>
      <c r="N72" s="91"/>
      <c r="O72" s="91"/>
    </row>
    <row r="73" spans="1:15" ht="15">
      <c r="A73" t="s">
        <v>49</v>
      </c>
      <c r="B73" s="5">
        <v>26</v>
      </c>
      <c r="C73" s="25" t="s">
        <v>25</v>
      </c>
      <c r="D73" s="101">
        <f>(D29+E29+F29)/'Info om mal'!$D$15</f>
        <v>4</v>
      </c>
      <c r="E73" s="101">
        <f>(G29+H29+I29)/'Info om mal'!$H$15</f>
        <v>3.3333333333333335</v>
      </c>
      <c r="F73" s="101">
        <f>(J29+K29+L29)/'Info om mal'!$D$21</f>
        <v>1.3333333333333333</v>
      </c>
      <c r="G73" s="101">
        <f>(M29+N29+O29)/'Info om mal'!$H$21</f>
        <v>3</v>
      </c>
      <c r="H73" s="91"/>
      <c r="I73" s="91"/>
      <c r="J73" s="31"/>
      <c r="K73" s="91"/>
      <c r="L73" s="91"/>
      <c r="M73" s="31"/>
      <c r="N73" s="91"/>
      <c r="O73" s="91"/>
    </row>
  </sheetData>
  <sheetProtection sheet="1" objects="1" scenarios="1"/>
  <mergeCells count="4">
    <mergeCell ref="D2:F2"/>
    <mergeCell ref="G2:I2"/>
    <mergeCell ref="J2:L2"/>
    <mergeCell ref="M2:O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Arvid</dc:creator>
  <cp:keywords/>
  <dc:description/>
  <cp:lastModifiedBy>Elin Merete Røsok</cp:lastModifiedBy>
  <cp:lastPrinted>2010-01-17T17:44:23Z</cp:lastPrinted>
  <dcterms:created xsi:type="dcterms:W3CDTF">2009-12-28T11:19:58Z</dcterms:created>
  <dcterms:modified xsi:type="dcterms:W3CDTF">2020-09-28T10:35:42Z</dcterms:modified>
  <cp:category/>
  <cp:version/>
  <cp:contentType/>
  <cp:contentStatus/>
</cp:coreProperties>
</file>